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11760" tabRatio="1000" activeTab="1"/>
  </bookViews>
  <sheets>
    <sheet name="Instructions" sheetId="16" r:id="rId1"/>
    <sheet name="1-n for CI for m" sheetId="12" r:id="rId2"/>
    <sheet name="2-n for CI for p" sheetId="17" r:id="rId3"/>
    <sheet name="3-n for CI for md" sheetId="18" r:id="rId4"/>
    <sheet name="4-n1,n2 for CI for (m1-m2)" sheetId="19" r:id="rId5"/>
    <sheet name="5-n1,n2 for CI for (p1-p2)" sheetId="20" r:id="rId6"/>
    <sheet name="6-n for Test for m" sheetId="14" r:id="rId7"/>
    <sheet name="7-n for Test for p" sheetId="22" r:id="rId8"/>
    <sheet name="8-n for Test for md" sheetId="23" r:id="rId9"/>
    <sheet name="9-n1,n2 for Test for (m1-m2)" sheetId="24" r:id="rId10"/>
    <sheet name="10-n1,n2 for Test for (p1-p2)" sheetId="25" r:id="rId11"/>
  </sheets>
  <definedNames>
    <definedName name="_xlnm.Print_Area" localSheetId="10">'10-n1,n2 for Test for (p1-p2)'!$A$1:$E$45</definedName>
    <definedName name="_xlnm.Print_Area" localSheetId="1">'1-n for CI for m'!$A$1:$E$35</definedName>
    <definedName name="_xlnm.Print_Area" localSheetId="2">'2-n for CI for p'!$A$1:$E$35</definedName>
    <definedName name="_xlnm.Print_Area" localSheetId="3">'3-n for CI for md'!$A$1:$E$35</definedName>
    <definedName name="_xlnm.Print_Area" localSheetId="4">'4-n1,n2 for CI for (m1-m2)'!$A$1:$E$35</definedName>
    <definedName name="_xlnm.Print_Area" localSheetId="5">'5-n1,n2 for CI for (p1-p2)'!$A$1:$E$35</definedName>
    <definedName name="_xlnm.Print_Area" localSheetId="6">'6-n for Test for m'!$A$1:$E$45</definedName>
    <definedName name="_xlnm.Print_Area" localSheetId="7">'7-n for Test for p'!$A$1:$E$45</definedName>
    <definedName name="_xlnm.Print_Area" localSheetId="8">'8-n for Test for md'!$A$1:$E$45</definedName>
    <definedName name="_xlnm.Print_Area" localSheetId="9">'9-n1,n2 for Test for (m1-m2)'!$A$1:$E$45</definedName>
    <definedName name="_xlnm.Print_Area" localSheetId="0">Instructions!$A$1:$B$19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25" l="1"/>
  <c r="C25" i="25"/>
  <c r="C24" i="25"/>
  <c r="C24" i="24"/>
  <c r="C23" i="24"/>
  <c r="C25" i="24"/>
  <c r="C24" i="23"/>
  <c r="C23" i="23"/>
  <c r="C22" i="23"/>
  <c r="C24" i="22"/>
  <c r="C23" i="22"/>
  <c r="C22" i="22"/>
  <c r="C24" i="14"/>
  <c r="C23" i="14"/>
  <c r="C22" i="14"/>
  <c r="C19" i="20"/>
  <c r="C18" i="20"/>
  <c r="C18" i="19"/>
  <c r="C17" i="19"/>
  <c r="C18" i="18"/>
  <c r="C17" i="18"/>
  <c r="C18" i="17"/>
  <c r="C17" i="17"/>
  <c r="C16" i="17" s="1"/>
  <c r="C19" i="12"/>
  <c r="C25" i="23" l="1"/>
  <c r="C21" i="23" s="1"/>
  <c r="C23" i="25"/>
  <c r="C16" i="18"/>
  <c r="C16" i="19"/>
  <c r="C26" i="24"/>
  <c r="C22" i="24" s="1"/>
  <c r="C25" i="22"/>
  <c r="C21" i="22" s="1"/>
  <c r="C25" i="14"/>
  <c r="C21" i="14" s="1"/>
  <c r="C17" i="20"/>
</calcChain>
</file>

<file path=xl/sharedStrings.xml><?xml version="1.0" encoding="utf-8"?>
<sst xmlns="http://schemas.openxmlformats.org/spreadsheetml/2006/main" count="147" uniqueCount="56">
  <si>
    <t xml:space="preserve">        Standard deviation of outcome (s)</t>
  </si>
  <si>
    <t xml:space="preserve">        Margin of Error (E)</t>
  </si>
  <si>
    <t>One Sample, Dichotomous Outcome (p)</t>
  </si>
  <si>
    <t xml:space="preserve">        Estimate of true proportion (p), if unknown, enter 0.5</t>
  </si>
  <si>
    <t xml:space="preserve">  Sample Size Required</t>
  </si>
  <si>
    <t xml:space="preserve">        Estimate of true proportion in group 1 (p1), if unknown, enter 0.5</t>
  </si>
  <si>
    <r>
      <t xml:space="preserve">        Estimate of true proportion in group 2 (p</t>
    </r>
    <r>
      <rPr>
        <sz val="9"/>
        <rFont val="Arial"/>
        <family val="2"/>
      </rPr>
      <t>2</t>
    </r>
    <r>
      <rPr>
        <sz val="10"/>
        <rFont val="Arial"/>
        <family val="2"/>
      </rPr>
      <t>), if unknown, enter 0.5</t>
    </r>
  </si>
  <si>
    <t>INSTRUCTIONS</t>
  </si>
  <si>
    <r>
      <t>One Sample, Continuous Outcome (</t>
    </r>
    <r>
      <rPr>
        <b/>
        <sz val="10"/>
        <rFont val="Symbol"/>
        <family val="1"/>
        <charset val="2"/>
      </rPr>
      <t>m</t>
    </r>
    <r>
      <rPr>
        <b/>
        <sz val="10"/>
        <rFont val="Arial"/>
        <family val="2"/>
      </rPr>
      <t>)</t>
    </r>
  </si>
  <si>
    <r>
      <t>Two Sample, Continuous Outcome (</t>
    </r>
    <r>
      <rPr>
        <b/>
        <sz val="10"/>
        <rFont val="Symbol"/>
        <family val="1"/>
        <charset val="2"/>
      </rPr>
      <t>m</t>
    </r>
    <r>
      <rPr>
        <b/>
        <sz val="9"/>
        <rFont val="Symbol"/>
        <family val="1"/>
        <charset val="2"/>
      </rPr>
      <t>1</t>
    </r>
    <r>
      <rPr>
        <b/>
        <sz val="10"/>
        <rFont val="Symbol"/>
        <family val="1"/>
        <charset val="2"/>
      </rPr>
      <t>-m</t>
    </r>
    <r>
      <rPr>
        <b/>
        <sz val="8"/>
        <rFont val="Symbol"/>
        <family val="1"/>
        <charset val="2"/>
      </rPr>
      <t>2</t>
    </r>
    <r>
      <rPr>
        <b/>
        <sz val="10"/>
        <rFont val="Arial"/>
        <family val="2"/>
      </rPr>
      <t>)</t>
    </r>
  </si>
  <si>
    <t xml:space="preserve">  Sample Size Required Per Group</t>
  </si>
  <si>
    <t xml:space="preserve">        Standard deviation of difference scores (sd)</t>
  </si>
  <si>
    <r>
      <t>Two Matched or Paired Samples, Continuous Outcome (</t>
    </r>
    <r>
      <rPr>
        <b/>
        <sz val="10"/>
        <rFont val="Symbol"/>
        <family val="1"/>
        <charset val="2"/>
      </rPr>
      <t>m</t>
    </r>
    <r>
      <rPr>
        <b/>
        <sz val="10"/>
        <rFont val="Arial"/>
        <family val="2"/>
      </rPr>
      <t>d)</t>
    </r>
  </si>
  <si>
    <t>Level of Significance (e.g., 0.05)</t>
  </si>
  <si>
    <t xml:space="preserve">        Effect Size (ES)</t>
  </si>
  <si>
    <r>
      <t xml:space="preserve">        Mean under H0 (</t>
    </r>
    <r>
      <rPr>
        <sz val="10"/>
        <rFont val="Symbol"/>
        <family val="1"/>
        <charset val="2"/>
      </rPr>
      <t>m</t>
    </r>
    <r>
      <rPr>
        <sz val="9"/>
        <rFont val="Arial"/>
        <family val="2"/>
      </rPr>
      <t>0</t>
    </r>
    <r>
      <rPr>
        <sz val="10"/>
        <rFont val="Arial"/>
        <family val="2"/>
      </rPr>
      <t>)</t>
    </r>
  </si>
  <si>
    <r>
      <t xml:space="preserve">        Mean under H1 (</t>
    </r>
    <r>
      <rPr>
        <sz val="10"/>
        <rFont val="Symbol"/>
        <family val="1"/>
        <charset val="2"/>
      </rPr>
      <t>m1</t>
    </r>
    <r>
      <rPr>
        <sz val="10"/>
        <rFont val="Arial"/>
        <family val="2"/>
      </rPr>
      <t>)</t>
    </r>
  </si>
  <si>
    <r>
      <t xml:space="preserve">        Proportion under H0 (p</t>
    </r>
    <r>
      <rPr>
        <sz val="9"/>
        <rFont val="Arial"/>
        <family val="2"/>
      </rPr>
      <t>0</t>
    </r>
    <r>
      <rPr>
        <sz val="10"/>
        <rFont val="Arial"/>
        <family val="2"/>
      </rPr>
      <t>)</t>
    </r>
  </si>
  <si>
    <r>
      <t xml:space="preserve">        Proportion under H1 (p</t>
    </r>
    <r>
      <rPr>
        <sz val="10"/>
        <rFont val="Symbol"/>
        <family val="1"/>
        <charset val="2"/>
      </rPr>
      <t>1</t>
    </r>
    <r>
      <rPr>
        <sz val="10"/>
        <rFont val="Arial"/>
        <family val="2"/>
      </rPr>
      <t>)</t>
    </r>
  </si>
  <si>
    <r>
      <t xml:space="preserve">        Mean Difference under H0 (</t>
    </r>
    <r>
      <rPr>
        <sz val="10"/>
        <rFont val="Symbol"/>
        <family val="1"/>
        <charset val="2"/>
      </rPr>
      <t>m</t>
    </r>
    <r>
      <rPr>
        <sz val="10"/>
        <rFont val="Arial"/>
        <family val="2"/>
      </rPr>
      <t>d</t>
    </r>
    <r>
      <rPr>
        <sz val="9"/>
        <rFont val="Arial"/>
        <family val="2"/>
      </rPr>
      <t>0</t>
    </r>
    <r>
      <rPr>
        <sz val="10"/>
        <rFont val="Arial"/>
        <family val="2"/>
      </rPr>
      <t>), usually zero</t>
    </r>
  </si>
  <si>
    <r>
      <t xml:space="preserve">        Mean Difference under H1 (</t>
    </r>
    <r>
      <rPr>
        <sz val="10"/>
        <rFont val="Symbol"/>
        <family val="1"/>
        <charset val="2"/>
      </rPr>
      <t>m</t>
    </r>
    <r>
      <rPr>
        <sz val="10"/>
        <rFont val="Arial"/>
        <family val="2"/>
      </rPr>
      <t>d</t>
    </r>
    <r>
      <rPr>
        <sz val="10"/>
        <rFont val="Symbol"/>
        <family val="1"/>
        <charset val="2"/>
      </rPr>
      <t>1</t>
    </r>
    <r>
      <rPr>
        <sz val="10"/>
        <rFont val="Arial"/>
        <family val="2"/>
      </rPr>
      <t>)</t>
    </r>
  </si>
  <si>
    <r>
      <t xml:space="preserve">        Difference in Means under H1 (</t>
    </r>
    <r>
      <rPr>
        <sz val="10"/>
        <rFont val="Symbol"/>
        <family val="1"/>
        <charset val="2"/>
      </rPr>
      <t>m1-m2</t>
    </r>
    <r>
      <rPr>
        <sz val="10"/>
        <rFont val="Arial"/>
        <family val="2"/>
      </rPr>
      <t>)</t>
    </r>
  </si>
  <si>
    <t>Two Sample, Dichotomous Outcome (p1-p2)</t>
  </si>
  <si>
    <t xml:space="preserve">        Overall proportion (p)</t>
  </si>
  <si>
    <r>
      <t xml:space="preserve">        Mean in Group 1 (</t>
    </r>
    <r>
      <rPr>
        <sz val="10"/>
        <rFont val="Symbol"/>
        <family val="1"/>
        <charset val="2"/>
      </rPr>
      <t>m</t>
    </r>
    <r>
      <rPr>
        <sz val="10"/>
        <rFont val="Arial"/>
        <family val="2"/>
      </rPr>
      <t>1)</t>
    </r>
  </si>
  <si>
    <r>
      <t xml:space="preserve">        Mean in Group 2 (</t>
    </r>
    <r>
      <rPr>
        <sz val="10"/>
        <rFont val="Symbol"/>
        <family val="1"/>
        <charset val="2"/>
      </rPr>
      <t>m2</t>
    </r>
    <r>
      <rPr>
        <sz val="10"/>
        <rFont val="Arial"/>
        <family val="2"/>
      </rPr>
      <t>)</t>
    </r>
  </si>
  <si>
    <r>
      <t xml:space="preserve">        Proportion in Group 1 (p</t>
    </r>
    <r>
      <rPr>
        <sz val="10"/>
        <rFont val="Arial"/>
        <family val="2"/>
      </rPr>
      <t>1)</t>
    </r>
  </si>
  <si>
    <t xml:space="preserve">        Proportion in Group 2 (p2)</t>
  </si>
  <si>
    <r>
      <t xml:space="preserve">        Difference in Proportions under H1 (</t>
    </r>
    <r>
      <rPr>
        <sz val="10"/>
        <rFont val="Symbol"/>
        <family val="1"/>
        <charset val="2"/>
      </rPr>
      <t>m1-m2</t>
    </r>
    <r>
      <rPr>
        <sz val="10"/>
        <rFont val="Arial"/>
        <family val="2"/>
      </rPr>
      <t>)</t>
    </r>
  </si>
  <si>
    <t>Sample Size Determination to Ensure Adequate Power in Hypothesis Tests</t>
  </si>
  <si>
    <t>Sample Size Determination to Ensure Adequate Precision in Confidence Interval Estimates</t>
  </si>
  <si>
    <t>Essentials of Biostatistics in Public Health
Lisa M. Sullivan</t>
  </si>
  <si>
    <r>
      <rPr>
        <b/>
        <sz val="11"/>
        <color theme="1"/>
        <rFont val="Calibri"/>
        <family val="2"/>
        <scheme val="minor"/>
      </rPr>
      <t xml:space="preserve">1 - n for CI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0"/>
        <rFont val="Arial"/>
        <family val="2"/>
      </rPr>
      <t xml:space="preserve">
Sample size to generate confidence interval for the mean of a population, continuous outome</t>
    </r>
  </si>
  <si>
    <r>
      <t>2</t>
    </r>
    <r>
      <rPr>
        <b/>
        <sz val="11"/>
        <color theme="1"/>
        <rFont val="Calibri"/>
        <family val="2"/>
        <scheme val="minor"/>
      </rPr>
      <t xml:space="preserve"> - n for CI for p</t>
    </r>
    <r>
      <rPr>
        <sz val="10"/>
        <rFont val="Arial"/>
        <family val="2"/>
      </rPr>
      <t xml:space="preserve">
Sample size to generate confidence interval for the population proportion, dichotomous outome</t>
    </r>
  </si>
  <si>
    <t xml:space="preserve">Attrition?  Enter Percentage Expected to be Lost/Missing Data </t>
  </si>
  <si>
    <t xml:space="preserve">  </t>
  </si>
  <si>
    <t>Sample Size Required, Accounting for Attrition</t>
  </si>
  <si>
    <t xml:space="preserve"> </t>
  </si>
  <si>
    <t>Confidence Level (e.g., 95%)</t>
  </si>
  <si>
    <t>Power (e.g., 0.80, 0.90)</t>
  </si>
  <si>
    <r>
      <t>6</t>
    </r>
    <r>
      <rPr>
        <b/>
        <sz val="11"/>
        <color theme="1"/>
        <rFont val="Calibri"/>
        <family val="2"/>
        <scheme val="minor"/>
      </rPr>
      <t xml:space="preserve"> - n for Test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0"/>
        <rFont val="Arial"/>
        <family val="2"/>
      </rPr>
      <t xml:space="preserve">
Sample size to conduct test of hypothesis for the mean of a population, continuous outome</t>
    </r>
  </si>
  <si>
    <r>
      <rPr>
        <b/>
        <sz val="11"/>
        <color theme="1"/>
        <rFont val="Calibri"/>
        <family val="2"/>
        <scheme val="minor"/>
      </rPr>
      <t>7 - n for Test for p</t>
    </r>
    <r>
      <rPr>
        <sz val="10"/>
        <rFont val="Arial"/>
        <family val="2"/>
      </rPr>
      <t xml:space="preserve">
Sample size to conduct test of hypothesis for the population proportion, dichotomous outome</t>
    </r>
  </si>
  <si>
    <r>
      <t>10</t>
    </r>
    <r>
      <rPr>
        <b/>
        <sz val="11"/>
        <color theme="1"/>
        <rFont val="Calibri"/>
        <family val="2"/>
        <scheme val="minor"/>
      </rPr>
      <t xml:space="preserve"> - n1, n2 for Test for (p1-p2)</t>
    </r>
    <r>
      <rPr>
        <sz val="10"/>
        <rFont val="Arial"/>
        <family val="2"/>
      </rPr>
      <t xml:space="preserve">
Sample sizes to conduct test of hypothesis for the difference in two independent proportions, dichotomous outome</t>
    </r>
  </si>
  <si>
    <t>Worksheets to Compute Sample Size(s)</t>
  </si>
  <si>
    <r>
      <t>3</t>
    </r>
    <r>
      <rPr>
        <b/>
        <sz val="11"/>
        <color theme="1"/>
        <rFont val="Calibri"/>
        <family val="2"/>
        <scheme val="minor"/>
      </rPr>
      <t xml:space="preserve"> - n for CI for </t>
    </r>
    <r>
      <rPr>
        <b/>
        <sz val="11"/>
        <color theme="1"/>
        <rFont val="Symbol"/>
        <family val="1"/>
        <charset val="2"/>
      </rPr>
      <t>m</t>
    </r>
    <r>
      <rPr>
        <b/>
        <sz val="8"/>
        <color theme="1"/>
        <rFont val="Calibri"/>
        <family val="2"/>
        <scheme val="minor"/>
      </rPr>
      <t>d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0"/>
        <rFont val="Arial"/>
        <family val="2"/>
      </rPr>
      <t xml:space="preserve">
Sample size for confidence interval for the mean difference in matched or paired samples, continuous outome </t>
    </r>
  </si>
  <si>
    <r>
      <t>4</t>
    </r>
    <r>
      <rPr>
        <b/>
        <sz val="11"/>
        <color theme="1"/>
        <rFont val="Calibri"/>
        <family val="2"/>
        <scheme val="minor"/>
      </rPr>
      <t xml:space="preserve"> -n1, n2 for CI for (</t>
    </r>
    <r>
      <rPr>
        <b/>
        <sz val="11"/>
        <color theme="1"/>
        <rFont val="Symbol"/>
        <family val="1"/>
        <charset val="2"/>
      </rPr>
      <t>m</t>
    </r>
    <r>
      <rPr>
        <b/>
        <sz val="8"/>
        <color theme="1"/>
        <rFont val="Symbol"/>
        <family val="1"/>
        <charset val="2"/>
      </rPr>
      <t>1</t>
    </r>
    <r>
      <rPr>
        <b/>
        <sz val="11"/>
        <color theme="1"/>
        <rFont val="Symbol"/>
        <family val="1"/>
        <charset val="2"/>
      </rPr>
      <t>-m</t>
    </r>
    <r>
      <rPr>
        <b/>
        <sz val="8"/>
        <color theme="1"/>
        <rFont val="Symbol"/>
        <family val="1"/>
        <charset val="2"/>
      </rPr>
      <t>2</t>
    </r>
    <r>
      <rPr>
        <b/>
        <sz val="11"/>
        <color theme="1"/>
        <rFont val="Calibri"/>
        <family val="2"/>
        <scheme val="minor"/>
      </rPr>
      <t xml:space="preserve">) </t>
    </r>
    <r>
      <rPr>
        <sz val="10"/>
        <rFont val="Arial"/>
        <family val="2"/>
      </rPr>
      <t xml:space="preserve">
Sample sizes for confidence interval for the difference in two independent means, continuous outome </t>
    </r>
  </si>
  <si>
    <r>
      <t>5</t>
    </r>
    <r>
      <rPr>
        <b/>
        <sz val="11"/>
        <color theme="1"/>
        <rFont val="Calibri"/>
        <family val="2"/>
        <scheme val="minor"/>
      </rPr>
      <t xml:space="preserve"> - n1, n2 for CI for (p</t>
    </r>
    <r>
      <rPr>
        <b/>
        <sz val="8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-p</t>
    </r>
    <r>
      <rPr>
        <b/>
        <sz val="8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  <r>
      <rPr>
        <sz val="10"/>
        <rFont val="Arial"/>
        <family val="2"/>
      </rPr>
      <t xml:space="preserve">
Sample sizes for confidence interval for the difference in two independent proportions, dichotomous outome</t>
    </r>
  </si>
  <si>
    <r>
      <rPr>
        <b/>
        <sz val="11"/>
        <color theme="1"/>
        <rFont val="Calibri"/>
        <family val="2"/>
        <scheme val="minor"/>
      </rPr>
      <t xml:space="preserve">8 - n for Test for </t>
    </r>
    <r>
      <rPr>
        <b/>
        <sz val="11"/>
        <color theme="1"/>
        <rFont val="Symbol"/>
        <family val="1"/>
        <charset val="2"/>
      </rPr>
      <t>m</t>
    </r>
    <r>
      <rPr>
        <b/>
        <sz val="8"/>
        <color theme="1"/>
        <rFont val="Calibri"/>
        <family val="2"/>
        <scheme val="minor"/>
      </rPr>
      <t>d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0"/>
        <rFont val="Arial"/>
        <family val="2"/>
      </rPr>
      <t xml:space="preserve">
Sample size to conduct test of hypothesis for the mean difference in matched or paired samples, continuous outome </t>
    </r>
  </si>
  <si>
    <r>
      <t>9</t>
    </r>
    <r>
      <rPr>
        <b/>
        <sz val="11"/>
        <color theme="1"/>
        <rFont val="Calibri"/>
        <family val="2"/>
        <scheme val="minor"/>
      </rPr>
      <t xml:space="preserve"> -n1, n2 for Test for (</t>
    </r>
    <r>
      <rPr>
        <b/>
        <sz val="11"/>
        <color theme="1"/>
        <rFont val="Symbol"/>
        <family val="1"/>
        <charset val="2"/>
      </rPr>
      <t>m</t>
    </r>
    <r>
      <rPr>
        <b/>
        <sz val="8"/>
        <color theme="1"/>
        <rFont val="Symbol"/>
        <family val="1"/>
        <charset val="2"/>
      </rPr>
      <t>1</t>
    </r>
    <r>
      <rPr>
        <b/>
        <sz val="11"/>
        <color theme="1"/>
        <rFont val="Symbol"/>
        <family val="1"/>
        <charset val="2"/>
      </rPr>
      <t>-m</t>
    </r>
    <r>
      <rPr>
        <b/>
        <sz val="8"/>
        <color theme="1"/>
        <rFont val="Symbol"/>
        <family val="1"/>
        <charset val="2"/>
      </rPr>
      <t>2</t>
    </r>
    <r>
      <rPr>
        <b/>
        <sz val="11"/>
        <color theme="1"/>
        <rFont val="Calibri"/>
        <family val="2"/>
        <scheme val="minor"/>
      </rPr>
      <t xml:space="preserve">) </t>
    </r>
    <r>
      <rPr>
        <sz val="10"/>
        <rFont val="Arial"/>
        <family val="2"/>
      </rPr>
      <t xml:space="preserve">
Sample sizes to conduct a test of hypothesis for the difference in two independent means, continuous outome </t>
    </r>
  </si>
  <si>
    <t>The worksheets to compute the different confidence interval estimates are described below.</t>
  </si>
  <si>
    <r>
      <t>This Excel workbook contains 10 worksheets to compute the sample size(s) required to ensure precision in confidence  interval estimates or to ensure high power in tests of hypothesis for means (</t>
    </r>
    <r>
      <rPr>
        <sz val="11"/>
        <color theme="1"/>
        <rFont val="Symbol"/>
        <family val="1"/>
        <charset val="2"/>
      </rPr>
      <t>m</t>
    </r>
    <r>
      <rPr>
        <sz val="10"/>
        <rFont val="Arial"/>
        <family val="2"/>
      </rPr>
      <t>)</t>
    </r>
    <r>
      <rPr>
        <sz val="11"/>
        <rFont val="Calibri"/>
        <family val="2"/>
        <scheme val="minor"/>
      </rPr>
      <t>, proportions (p), the mean difference in matched or paired samples (</t>
    </r>
    <r>
      <rPr>
        <sz val="11"/>
        <color theme="1"/>
        <rFont val="Symbol"/>
        <family val="1"/>
        <charset val="2"/>
      </rPr>
      <t>m</t>
    </r>
    <r>
      <rPr>
        <sz val="8"/>
        <color theme="1"/>
        <rFont val="Calibri"/>
        <family val="2"/>
        <scheme val="minor"/>
      </rPr>
      <t>d</t>
    </r>
    <r>
      <rPr>
        <sz val="11"/>
        <rFont val="Calibri"/>
        <family val="2"/>
        <scheme val="minor"/>
      </rPr>
      <t>), the difference in means (</t>
    </r>
    <r>
      <rPr>
        <sz val="11"/>
        <color theme="1"/>
        <rFont val="Symbol"/>
        <family val="1"/>
        <charset val="2"/>
      </rPr>
      <t>m</t>
    </r>
    <r>
      <rPr>
        <sz val="8"/>
        <color theme="1"/>
        <rFont val="Symbol"/>
        <family val="1"/>
        <charset val="2"/>
      </rPr>
      <t>1</t>
    </r>
    <r>
      <rPr>
        <sz val="11"/>
        <rFont val="Symbol"/>
        <family val="1"/>
        <charset val="2"/>
      </rPr>
      <t>-</t>
    </r>
    <r>
      <rPr>
        <sz val="11"/>
        <color theme="1"/>
        <rFont val="Symbol"/>
        <family val="1"/>
        <charset val="2"/>
      </rPr>
      <t>m</t>
    </r>
    <r>
      <rPr>
        <sz val="8"/>
        <color theme="1"/>
        <rFont val="Symbol"/>
        <family val="1"/>
        <charset val="2"/>
      </rPr>
      <t>2</t>
    </r>
    <r>
      <rPr>
        <sz val="11"/>
        <rFont val="Calibri"/>
        <family val="2"/>
        <scheme val="minor"/>
      </rPr>
      <t>) and  the difference in proportions(p</t>
    </r>
    <r>
      <rPr>
        <sz val="8"/>
        <rFont val="Calibri"/>
        <family val="2"/>
        <scheme val="minor"/>
      </rPr>
      <t>1</t>
    </r>
    <r>
      <rPr>
        <sz val="11"/>
        <rFont val="Calibri"/>
        <family val="2"/>
        <scheme val="minor"/>
      </rPr>
      <t>-p</t>
    </r>
    <r>
      <rPr>
        <sz val="8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) using the formulas and procedures outlined in Chapter 8 of </t>
    </r>
    <r>
      <rPr>
        <i/>
        <sz val="11"/>
        <color theme="1"/>
        <rFont val="Calibri"/>
        <family val="2"/>
        <scheme val="minor"/>
      </rPr>
      <t>Essentials of Biostatistics in Public Health</t>
    </r>
    <r>
      <rPr>
        <sz val="11"/>
        <rFont val="Calibri"/>
        <family val="2"/>
        <scheme val="minor"/>
      </rPr>
      <t>.</t>
    </r>
  </si>
  <si>
    <t>Sample Size Required per Group, Accounting for Attrition</t>
  </si>
  <si>
    <t xml:space="preserve">  Sample Size Required </t>
  </si>
  <si>
    <t>Sample Size Required Per Group, Accounting for Attrition</t>
  </si>
  <si>
    <t>Calculate the statistics for the green cells.</t>
  </si>
  <si>
    <t>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</si>
</sst>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Symbol"/>
      <family val="1"/>
      <charset val="2"/>
    </font>
    <font>
      <sz val="9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sz val="9"/>
      <name val="Symbol"/>
      <family val="1"/>
      <charset val="2"/>
    </font>
    <font>
      <b/>
      <sz val="8"/>
      <name val="Symbol"/>
      <family val="1"/>
      <charset val="2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sz val="8"/>
      <color theme="1"/>
      <name val="Calibri"/>
      <family val="2"/>
      <scheme val="minor"/>
    </font>
    <font>
      <b/>
      <sz val="8"/>
      <color theme="1"/>
      <name val="Symbol"/>
      <family val="1"/>
      <charset val="2"/>
    </font>
    <font>
      <sz val="11"/>
      <name val="Calibri"/>
      <family val="2"/>
      <scheme val="minor"/>
    </font>
    <font>
      <sz val="11"/>
      <name val="Symbol"/>
      <family val="1"/>
      <charset val="2"/>
    </font>
    <font>
      <sz val="8"/>
      <color theme="1"/>
      <name val="Symbol"/>
      <family val="1"/>
      <charset val="2"/>
    </font>
    <font>
      <sz val="8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81FFBA"/>
        <bgColor indexed="64"/>
      </patternFill>
    </fill>
    <fill>
      <patternFill patternType="solid">
        <fgColor rgb="FF5DFFA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0" fontId="0" fillId="3" borderId="0" xfId="0" applyFill="1" applyProtection="1"/>
    <xf numFmtId="0" fontId="4" fillId="3" borderId="1" xfId="0" applyFont="1" applyFill="1" applyBorder="1" applyAlignment="1" applyProtection="1">
      <alignment horizontal="center"/>
    </xf>
    <xf numFmtId="0" fontId="4" fillId="3" borderId="0" xfId="0" applyFont="1" applyFill="1" applyAlignment="1" applyProtection="1">
      <alignment horizontal="center"/>
    </xf>
    <xf numFmtId="0" fontId="7" fillId="3" borderId="0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0" borderId="0" xfId="0" applyProtection="1"/>
    <xf numFmtId="0" fontId="0" fillId="3" borderId="0" xfId="0" applyFill="1"/>
    <xf numFmtId="0" fontId="0" fillId="2" borderId="1" xfId="0" applyFill="1" applyBorder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</xf>
    <xf numFmtId="0" fontId="8" fillId="3" borderId="0" xfId="0" applyFont="1" applyFill="1" applyProtection="1"/>
    <xf numFmtId="0" fontId="3" fillId="3" borderId="0" xfId="0" applyFont="1" applyFill="1" applyProtection="1"/>
    <xf numFmtId="2" fontId="0" fillId="2" borderId="1" xfId="0" applyNumberFormat="1" applyFill="1" applyBorder="1" applyAlignment="1" applyProtection="1">
      <alignment horizontal="center"/>
      <protection locked="0"/>
    </xf>
    <xf numFmtId="0" fontId="2" fillId="3" borderId="0" xfId="2" applyFill="1" applyAlignment="1">
      <alignment horizontal="center"/>
    </xf>
    <xf numFmtId="0" fontId="2" fillId="3" borderId="0" xfId="2" applyFill="1"/>
    <xf numFmtId="0" fontId="2" fillId="3" borderId="7" xfId="2" applyFill="1" applyBorder="1" applyAlignment="1">
      <alignment horizontal="center"/>
    </xf>
    <xf numFmtId="0" fontId="4" fillId="5" borderId="8" xfId="2" applyFont="1" applyFill="1" applyBorder="1" applyAlignment="1">
      <alignment horizontal="left"/>
    </xf>
    <xf numFmtId="9" fontId="0" fillId="2" borderId="1" xfId="1" applyFont="1" applyFill="1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horizontal="center"/>
    </xf>
    <xf numFmtId="0" fontId="2" fillId="3" borderId="2" xfId="2" applyFill="1" applyBorder="1" applyAlignment="1">
      <alignment horizontal="left" wrapText="1"/>
    </xf>
    <xf numFmtId="0" fontId="2" fillId="3" borderId="3" xfId="2" applyFill="1" applyBorder="1" applyAlignment="1">
      <alignment horizontal="left" wrapText="1"/>
    </xf>
    <xf numFmtId="0" fontId="2" fillId="3" borderId="4" xfId="2" applyFill="1" applyBorder="1" applyAlignment="1">
      <alignment horizontal="left" wrapText="1"/>
    </xf>
    <xf numFmtId="0" fontId="1" fillId="3" borderId="3" xfId="2" applyFont="1" applyFill="1" applyBorder="1" applyAlignment="1">
      <alignment horizontal="left" wrapText="1"/>
    </xf>
    <xf numFmtId="0" fontId="1" fillId="3" borderId="7" xfId="2" applyFont="1" applyFill="1" applyBorder="1" applyAlignment="1">
      <alignment wrapText="1"/>
    </xf>
    <xf numFmtId="0" fontId="20" fillId="3" borderId="7" xfId="2" applyFont="1" applyFill="1" applyBorder="1" applyAlignment="1">
      <alignment horizontal="left" wrapText="1"/>
    </xf>
    <xf numFmtId="0" fontId="24" fillId="3" borderId="0" xfId="0" applyFont="1" applyFill="1" applyBorder="1" applyProtection="1"/>
    <xf numFmtId="9" fontId="8" fillId="0" borderId="0" xfId="0" applyNumberFormat="1" applyFont="1" applyFill="1" applyProtection="1"/>
    <xf numFmtId="164" fontId="0" fillId="6" borderId="1" xfId="0" applyNumberFormat="1" applyFill="1" applyBorder="1" applyAlignment="1" applyProtection="1">
      <alignment horizontal="center"/>
    </xf>
    <xf numFmtId="0" fontId="25" fillId="3" borderId="0" xfId="0" applyFont="1" applyFill="1" applyProtection="1"/>
    <xf numFmtId="0" fontId="13" fillId="4" borderId="5" xfId="2" applyFont="1" applyFill="1" applyBorder="1" applyAlignment="1">
      <alignment horizontal="center" wrapText="1"/>
    </xf>
    <xf numFmtId="0" fontId="13" fillId="4" borderId="6" xfId="2" applyFont="1" applyFill="1" applyBorder="1" applyAlignment="1">
      <alignment horizontal="center"/>
    </xf>
    <xf numFmtId="0" fontId="4" fillId="3" borderId="0" xfId="0" applyFont="1" applyFill="1" applyAlignment="1" applyProtection="1">
      <alignment horizont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26" fillId="3" borderId="0" xfId="0" applyFont="1" applyFill="1" applyProtection="1"/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9" defaultPivotStyle="PivotStyleLight16"/>
  <colors>
    <mruColors>
      <color rgb="FF5DFFA6"/>
      <color rgb="FF81FF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14</xdr:row>
      <xdr:rowOff>133350</xdr:rowOff>
    </xdr:from>
    <xdr:to>
      <xdr:col>4</xdr:col>
      <xdr:colOff>1133475</xdr:colOff>
      <xdr:row>27</xdr:row>
      <xdr:rowOff>95250</xdr:rowOff>
    </xdr:to>
    <xdr:sp macro="" textlink="">
      <xdr:nvSpPr>
        <xdr:cNvPr id="3" name="TextBox 2"/>
        <xdr:cNvSpPr txBox="1"/>
      </xdr:nvSpPr>
      <xdr:spPr>
        <a:xfrm>
          <a:off x="5876925" y="2486025"/>
          <a:ext cx="5638800" cy="2066925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1.</a:t>
          </a:r>
          <a:r>
            <a:rPr lang="en-US" sz="1100" baseline="0"/>
            <a:t> </a:t>
          </a:r>
          <a:r>
            <a:rPr lang="en-US" sz="1100"/>
            <a:t>sample size required, n =(Z</a:t>
          </a:r>
          <a:r>
            <a:rPr lang="el-GR" sz="1100"/>
            <a:t>σ/</a:t>
          </a:r>
          <a:r>
            <a:rPr lang="en-US" sz="1100"/>
            <a:t>E)^2</a:t>
          </a:r>
        </a:p>
        <a:p>
          <a:r>
            <a:rPr lang="en-US" sz="1100"/>
            <a:t>	Where Z=value of standard normal distribution reflecting the CI</a:t>
          </a:r>
        </a:p>
        <a:p>
          <a:r>
            <a:rPr lang="en-US" sz="1100"/>
            <a:t>	</a:t>
          </a:r>
          <a:r>
            <a:rPr lang="el-GR" sz="1100"/>
            <a:t>σ= </a:t>
          </a:r>
          <a:r>
            <a:rPr lang="en-US" sz="1100"/>
            <a:t>is the standard deviation, E= is the expected Margin of Error</a:t>
          </a:r>
        </a:p>
        <a:p>
          <a:r>
            <a:rPr lang="en-US" sz="1100"/>
            <a:t>	therfore,</a:t>
          </a:r>
          <a:r>
            <a:rPr lang="en-US" sz="1100" baseline="0"/>
            <a:t> </a:t>
          </a:r>
        </a:p>
        <a:p>
          <a:r>
            <a:rPr lang="en-US" sz="1100" baseline="0"/>
            <a:t>	n = {(1.96*20)÷5}</a:t>
          </a:r>
        </a:p>
        <a:p>
          <a:r>
            <a:rPr lang="en-US" sz="1100" baseline="0"/>
            <a:t>	n= 7.84</a:t>
          </a:r>
        </a:p>
        <a:p>
          <a:r>
            <a:rPr lang="en-US" sz="1100" baseline="0"/>
            <a:t>	n≈ 8</a:t>
          </a:r>
        </a:p>
        <a:p>
          <a:r>
            <a:rPr lang="en-US" sz="1100" baseline="0"/>
            <a:t>2. Sample size that account for Attrition = N(number to enroll )* percentage retained)</a:t>
          </a:r>
        </a:p>
        <a:p>
          <a:r>
            <a:rPr lang="en-US" sz="1100" baseline="0"/>
            <a:t>	N = 8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÷ 0.95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 = 8.42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 ≈ 9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285751</xdr:colOff>
      <xdr:row>15</xdr:row>
      <xdr:rowOff>38099</xdr:rowOff>
    </xdr:from>
    <xdr:to>
      <xdr:col>4</xdr:col>
      <xdr:colOff>9526</xdr:colOff>
      <xdr:row>34</xdr:row>
      <xdr:rowOff>0</xdr:rowOff>
    </xdr:to>
    <xdr:sp macro="" textlink="">
      <xdr:nvSpPr>
        <xdr:cNvPr id="2" name="TextBox 1"/>
        <xdr:cNvSpPr txBox="1"/>
      </xdr:nvSpPr>
      <xdr:spPr>
        <a:xfrm>
          <a:off x="5705476" y="2552699"/>
          <a:ext cx="4724400" cy="3067051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sample size required, n =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p(1-p)(Z/E)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^2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Where Z=value of standard normal distribution reflecting the CI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P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Proposition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 success,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E= is the expected Margin of Error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therfore,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 = 0.0043(1-0.0043)(1.96/0.002)^2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 0.00428151*960400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n=4111.96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n≈ 4112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supposedly,  if the investigator opted for a sample of 500, which is a practicable number, he or she will get a margin of error of 0.00057. Therefore, the investigator can decide to utilize a sample of 4112 or 500. 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ME= Z*√[p(1-p)/n]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= 1.96 *√ [0.0043(1-0.0043)÷500]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= 1.96*0.0002927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=0.00057</a:t>
          </a:r>
        </a:p>
        <a:p>
          <a:r>
            <a:rPr lang="en-US" sz="1100">
              <a:solidFill>
                <a:srgbClr val="FF0000"/>
              </a:solidFill>
            </a:rPr>
            <a:t>N= 4112/100%</a:t>
          </a:r>
        </a:p>
        <a:p>
          <a:r>
            <a:rPr lang="en-US" sz="1100">
              <a:solidFill>
                <a:srgbClr val="FF0000"/>
              </a:solidFill>
            </a:rPr>
            <a:t>N=4112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4867275</xdr:colOff>
      <xdr:row>16</xdr:row>
      <xdr:rowOff>0</xdr:rowOff>
    </xdr:from>
    <xdr:to>
      <xdr:col>2</xdr:col>
      <xdr:colOff>3343275</xdr:colOff>
      <xdr:row>31</xdr:row>
      <xdr:rowOff>76200</xdr:rowOff>
    </xdr:to>
    <xdr:sp macro="" textlink="">
      <xdr:nvSpPr>
        <xdr:cNvPr id="2" name="TextBox 1"/>
        <xdr:cNvSpPr txBox="1"/>
      </xdr:nvSpPr>
      <xdr:spPr>
        <a:xfrm>
          <a:off x="4867275" y="2676525"/>
          <a:ext cx="4210050" cy="2533650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Sample Size</a:t>
          </a:r>
          <a:r>
            <a:rPr lang="en-US" sz="1100" baseline="0"/>
            <a:t> Required n= (Z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σ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d/E)^2 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Where Z=value of standard normal distribution reflecting the CI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σ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the standard deviation, of the different scores,  E= is the expected Margin of Error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therfore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n= (Z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σ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d/E)^2 </a:t>
          </a:r>
          <a:endParaRPr lang="en-US">
            <a:effectLst/>
          </a:endParaRPr>
        </a:p>
        <a:p>
          <a:r>
            <a:rPr lang="en-US" sz="1100"/>
            <a:t>	n= (1.645*5)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÷ 2)^2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n=16.91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n=17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Attrition?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N*90%=17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 17/0.9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N=18.88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N=19</a:t>
          </a:r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3533775</xdr:colOff>
      <xdr:row>15</xdr:row>
      <xdr:rowOff>19049</xdr:rowOff>
    </xdr:from>
    <xdr:to>
      <xdr:col>6</xdr:col>
      <xdr:colOff>285750</xdr:colOff>
      <xdr:row>31</xdr:row>
      <xdr:rowOff>76199</xdr:rowOff>
    </xdr:to>
    <xdr:sp macro="" textlink="">
      <xdr:nvSpPr>
        <xdr:cNvPr id="2" name="TextBox 1"/>
        <xdr:cNvSpPr txBox="1"/>
      </xdr:nvSpPr>
      <xdr:spPr>
        <a:xfrm>
          <a:off x="3533775" y="2533649"/>
          <a:ext cx="8353425" cy="2676525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Sample Size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Required ni= 2(Z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σ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d/E)^2 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Where Z=value of standard normal distribution reflecting the CI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σ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the standard deviation, of the different scores,  E= is the expected Margin of Error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therfore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n= 2(Z</a:t>
          </a:r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σ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d/E)^2 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 2*(1.96*8.1)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÷ 3)^2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n=56.01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n=57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Attrition?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N*80%= 57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 57/0.8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N=71.25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N=72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3648075</xdr:colOff>
      <xdr:row>16</xdr:row>
      <xdr:rowOff>95250</xdr:rowOff>
    </xdr:from>
    <xdr:to>
      <xdr:col>6</xdr:col>
      <xdr:colOff>219075</xdr:colOff>
      <xdr:row>31</xdr:row>
      <xdr:rowOff>123825</xdr:rowOff>
    </xdr:to>
    <xdr:sp macro="" textlink="">
      <xdr:nvSpPr>
        <xdr:cNvPr id="2" name="TextBox 1"/>
        <xdr:cNvSpPr txBox="1"/>
      </xdr:nvSpPr>
      <xdr:spPr>
        <a:xfrm>
          <a:off x="3648075" y="2771775"/>
          <a:ext cx="8172450" cy="2486025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Sample Size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Required ni=[Pi(1-Pi)+Pj(1-Pj)*(Z/E0^2]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Where Z=value of standard normal distribution reflecting the CI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E= is the expected Margin of Error, Pi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Pj are the proportion of success in each comparison group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therefore</a:t>
          </a:r>
          <a:endParaRPr lang="en-US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ni=[(Pi91-Pi)+Pj(1-Pj)*(Z/E0^2]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 [0.34(1-0.34)+0.17(1-0.17)*(1.96/0.05)^2]</a:t>
          </a:r>
        </a:p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 217.04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n=218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Attrition?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N*90%= 57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 218/0.9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 242.22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N=243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2476500</xdr:colOff>
      <xdr:row>18</xdr:row>
      <xdr:rowOff>123825</xdr:rowOff>
    </xdr:from>
    <xdr:to>
      <xdr:col>2</xdr:col>
      <xdr:colOff>3705225</xdr:colOff>
      <xdr:row>33</xdr:row>
      <xdr:rowOff>152400</xdr:rowOff>
    </xdr:to>
    <xdr:sp macro="" textlink="">
      <xdr:nvSpPr>
        <xdr:cNvPr id="2" name="TextBox 1"/>
        <xdr:cNvSpPr txBox="1"/>
      </xdr:nvSpPr>
      <xdr:spPr>
        <a:xfrm>
          <a:off x="2476500" y="3124200"/>
          <a:ext cx="6086475" cy="3000375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sample size=</a:t>
          </a:r>
          <a:r>
            <a:rPr lang="en-US" sz="1100" baseline="0"/>
            <a:t> (Z 1-</a:t>
          </a:r>
          <a:r>
            <a:rPr lang="el-GR" sz="1100" baseline="0"/>
            <a:t>ά</a:t>
          </a:r>
          <a:r>
            <a:rPr lang="en-US" sz="1100" baseline="0"/>
            <a:t>/2 + Z 1-</a:t>
          </a:r>
          <a:r>
            <a:rPr lang="el-GR" sz="1100" baseline="0"/>
            <a:t>ᵝ</a:t>
          </a:r>
          <a:r>
            <a:rPr lang="en-US" sz="1100" baseline="0"/>
            <a:t> /ES)^2</a:t>
          </a:r>
        </a:p>
        <a:p>
          <a:r>
            <a:rPr lang="en-US" sz="1100" baseline="0"/>
            <a:t>	where </a:t>
          </a:r>
          <a:r>
            <a:rPr lang="el-G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ά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 the selectd level of significance</a:t>
          </a:r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 1-</a:t>
          </a:r>
          <a:r>
            <a:rPr lang="el-G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ά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/2 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the value of standard normal ditribution holding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1-</a:t>
          </a:r>
          <a:r>
            <a:rPr lang="el-G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ά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/2  below it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Z1-</a:t>
          </a:r>
          <a:r>
            <a:rPr lang="el-G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ᵝ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the value of standard normal distribution holding 1-</a:t>
          </a:r>
          <a:r>
            <a:rPr lang="el-G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ᵝ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below it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the Effect Size given as |µ1-µ0|/</a:t>
          </a:r>
          <a:r>
            <a:rPr lang="el-G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σ</a:t>
          </a:r>
          <a:endParaRPr lang="en-U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therefore;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first, the Effect Size = (100-95)/9.8</a:t>
          </a:r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ES=0.51</a:t>
          </a:r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Second, estimate the sample size using power 80%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(Z 1-</a:t>
          </a:r>
          <a:r>
            <a:rPr lang="el-G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ά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/2 + Z 1-</a:t>
          </a:r>
          <a:r>
            <a:rPr lang="el-G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ᵝ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/ES)^2</a:t>
          </a:r>
          <a:endParaRPr lang="en-US">
            <a:effectLst/>
          </a:endParaRPr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 (1.96+ 0.84)/ 0.51)^2</a:t>
          </a:r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n=30.14</a:t>
          </a:r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n=31</a:t>
          </a:r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attrition? N*90%= 31</a:t>
          </a:r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 31/0.9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N=34.44</a:t>
          </a:r>
        </a:p>
        <a:p>
          <a:endParaRPr lang="en-US" sz="1100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17</xdr:row>
      <xdr:rowOff>152400</xdr:rowOff>
    </xdr:from>
    <xdr:to>
      <xdr:col>2</xdr:col>
      <xdr:colOff>3467100</xdr:colOff>
      <xdr:row>32</xdr:row>
      <xdr:rowOff>95250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/>
            <xdr:cNvSpPr txBox="1"/>
          </xdr:nvSpPr>
          <xdr:spPr>
            <a:xfrm>
              <a:off x="5095875" y="2990850"/>
              <a:ext cx="3228975" cy="2914650"/>
            </a:xfrm>
            <a:prstGeom prst="rect">
              <a:avLst/>
            </a:prstGeom>
            <a:solidFill>
              <a:schemeClr val="accent2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/>
                <a:t>Effect</a:t>
              </a:r>
              <a:r>
                <a:rPr lang="en-US" sz="1100" baseline="0"/>
                <a:t> Size, ES=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 baseline="0">
                          <a:latin typeface="Cambria Math"/>
                        </a:rPr>
                      </m:ctrlPr>
                    </m:fPr>
                    <m:num>
                      <m:r>
                        <a:rPr lang="en-US" sz="1100" b="0" i="1" baseline="0">
                          <a:latin typeface="Cambria Math"/>
                        </a:rPr>
                        <m:t>|</m:t>
                      </m:r>
                      <m:r>
                        <a:rPr lang="en-US" sz="1100" b="0" i="1" baseline="0">
                          <a:latin typeface="Cambria Math"/>
                        </a:rPr>
                        <m:t>𝑝𝑖</m:t>
                      </m:r>
                      <m:r>
                        <a:rPr lang="en-US" sz="1100" b="0" i="1" baseline="0">
                          <a:latin typeface="Cambria Math"/>
                        </a:rPr>
                        <m:t>−</m:t>
                      </m:r>
                      <m:r>
                        <a:rPr lang="en-US" sz="1100" b="0" i="1" baseline="0">
                          <a:latin typeface="Cambria Math"/>
                        </a:rPr>
                        <m:t>𝑝𝑜</m:t>
                      </m:r>
                      <m:r>
                        <a:rPr lang="en-US" sz="1100" b="0" i="1" baseline="0">
                          <a:latin typeface="Cambria Math"/>
                        </a:rPr>
                        <m:t>|</m:t>
                      </m:r>
                    </m:num>
                    <m:den>
                      <m:eqArr>
                        <m:eqArrPr>
                          <m:ctrlPr>
                            <a:rPr lang="en-US" sz="1100" i="1" baseline="0">
                              <a:latin typeface="Cambria Math"/>
                              <a:ea typeface="Cambria Math"/>
                            </a:rPr>
                          </m:ctrlPr>
                        </m:eqArrPr>
                        <m:e>
                          <m:r>
                            <a:rPr lang="en-US" sz="1100" i="1" baseline="0">
                              <a:latin typeface="Cambria Math"/>
                              <a:ea typeface="Cambria Math"/>
                            </a:rPr>
                            <m:t>√</m:t>
                          </m:r>
                          <m:r>
                            <a:rPr lang="en-US" sz="1100" b="0" i="1" baseline="0">
                              <a:latin typeface="Cambria Math"/>
                              <a:ea typeface="Cambria Math"/>
                            </a:rPr>
                            <m:t>𝑝𝑜</m:t>
                          </m:r>
                          <m:r>
                            <a:rPr lang="en-US" sz="1100" b="0" i="1" baseline="0">
                              <a:latin typeface="Cambria Math"/>
                              <a:ea typeface="Cambria Math"/>
                            </a:rPr>
                            <m:t>(1−</m:t>
                          </m:r>
                          <m:r>
                            <a:rPr lang="en-US" sz="1100" b="0" i="1" baseline="0">
                              <a:latin typeface="Cambria Math"/>
                              <a:ea typeface="Cambria Math"/>
                            </a:rPr>
                            <m:t>𝑝𝑜</m:t>
                          </m:r>
                          <m:r>
                            <a:rPr lang="en-US" sz="1100" b="0" i="1" baseline="0">
                              <a:latin typeface="Cambria Math"/>
                              <a:ea typeface="Cambria Math"/>
                            </a:rPr>
                            <m:t>)</m:t>
                          </m:r>
                        </m:e>
                        <m:e/>
                      </m:eqArr>
                    </m:den>
                  </m:f>
                </m:oMath>
              </a14:m>
              <a:endParaRPr lang="en-US" sz="1100"/>
            </a:p>
            <a:p>
              <a:r>
                <a:rPr lang="en-US" sz="1100"/>
                <a:t>	ES</a:t>
              </a:r>
              <a:r>
                <a:rPr lang="en-US" sz="1100" baseline="0"/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 baseline="0">
                          <a:latin typeface="Cambria Math"/>
                        </a:rPr>
                      </m:ctrlPr>
                    </m:fPr>
                    <m:num>
                      <m:r>
                        <a:rPr lang="en-US" sz="1100" b="0" i="1" baseline="0">
                          <a:latin typeface="Cambria Math"/>
                        </a:rPr>
                        <m:t>0.15−0.1</m:t>
                      </m:r>
                    </m:num>
                    <m:den>
                      <m:rad>
                        <m:radPr>
                          <m:degHide m:val="on"/>
                          <m:ctrlPr>
                            <a:rPr lang="en-US" sz="1100" b="0" i="1" baseline="0">
                              <a:latin typeface="Cambria Math"/>
                              <a:ea typeface="Cambria Math"/>
                            </a:rPr>
                          </m:ctrlPr>
                        </m:radPr>
                        <m:deg/>
                        <m:e>
                          <m:r>
                            <a:rPr lang="en-US" sz="1100" b="0" i="1" baseline="0">
                              <a:latin typeface="Cambria Math"/>
                              <a:ea typeface="Cambria Math"/>
                            </a:rPr>
                            <m:t>𝑜</m:t>
                          </m:r>
                        </m:e>
                      </m:rad>
                      <m:r>
                        <a:rPr lang="en-US" sz="1100" b="0" i="1" baseline="0">
                          <a:latin typeface="Cambria Math"/>
                          <a:ea typeface="Cambria Math"/>
                        </a:rPr>
                        <m:t>.1(1−0.1)</m:t>
                      </m:r>
                    </m:den>
                  </m:f>
                </m:oMath>
              </a14:m>
              <a:endParaRPr lang="en-US" sz="1100"/>
            </a:p>
            <a:p>
              <a:r>
                <a:rPr lang="en-US" sz="1100"/>
                <a:t>	ES= 0.166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Sample size=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(Z 1-</a:t>
              </a:r>
              <a:r>
                <a:rPr lang="el-GR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ά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/2 + Z 1-</a:t>
              </a:r>
              <a:r>
                <a:rPr lang="el-GR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ᵝ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/ES)^2</a:t>
              </a:r>
              <a:endParaRPr lang="en-US">
                <a:effectLst/>
              </a:endParaRPr>
            </a:p>
            <a:p>
              <a:r>
                <a:rPr lang="en-US" sz="1100"/>
                <a:t>	(1.96+1.282)/0.17)^2</a:t>
              </a:r>
            </a:p>
            <a:p>
              <a:r>
                <a:rPr lang="en-US" sz="1100"/>
                <a:t>	n=</a:t>
              </a:r>
              <a:r>
                <a:rPr lang="en-US" sz="1100" baseline="0"/>
                <a:t> 363.7</a:t>
              </a:r>
            </a:p>
            <a:p>
              <a:r>
                <a:rPr lang="en-US" sz="1100" baseline="0"/>
                <a:t>	n=364</a:t>
              </a:r>
            </a:p>
            <a:p>
              <a:r>
                <a:rPr lang="en-US" sz="1100" baseline="0"/>
                <a:t>attrition? N*90%=364</a:t>
              </a:r>
            </a:p>
            <a:p>
              <a:r>
                <a:rPr lang="en-US" sz="1100"/>
                <a:t>	N= 364/</a:t>
              </a:r>
              <a:r>
                <a:rPr lang="en-US" sz="1100" baseline="0"/>
                <a:t> 0.9</a:t>
              </a:r>
            </a:p>
            <a:p>
              <a:r>
                <a:rPr lang="en-US" sz="1100" baseline="0"/>
                <a:t>	N= 404.4</a:t>
              </a:r>
            </a:p>
            <a:p>
              <a:r>
                <a:rPr lang="en-US" sz="1100" baseline="0"/>
                <a:t>	N-405</a:t>
              </a:r>
              <a:endParaRPr lang="en-US" sz="1100"/>
            </a:p>
          </xdr:txBody>
        </xdr:sp>
      </mc:Choice>
      <mc:Fallback>
        <xdr:sp macro="" textlink="">
          <xdr:nvSpPr>
            <xdr:cNvPr id="2" name="TextBox 1"/>
            <xdr:cNvSpPr txBox="1"/>
          </xdr:nvSpPr>
          <xdr:spPr>
            <a:xfrm>
              <a:off x="5095875" y="2990850"/>
              <a:ext cx="3228975" cy="2914650"/>
            </a:xfrm>
            <a:prstGeom prst="rect">
              <a:avLst/>
            </a:prstGeom>
            <a:solidFill>
              <a:schemeClr val="accent2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/>
                <a:t>Effect</a:t>
              </a:r>
              <a:r>
                <a:rPr lang="en-US" sz="1100" baseline="0"/>
                <a:t> Size, ES= </a:t>
              </a:r>
              <a:r>
                <a:rPr lang="en-US" sz="1100" i="0" baseline="0">
                  <a:latin typeface="Cambria Math"/>
                </a:rPr>
                <a:t>(</a:t>
              </a:r>
              <a:r>
                <a:rPr lang="en-US" sz="1100" b="0" i="0" baseline="0">
                  <a:latin typeface="Cambria Math"/>
                </a:rPr>
                <a:t>|𝑝𝑖−𝑝𝑜|)/</a:t>
              </a:r>
              <a:r>
                <a:rPr lang="en-US" sz="1100" b="0" i="0" baseline="0">
                  <a:latin typeface="Cambria Math"/>
                  <a:ea typeface="Cambria Math"/>
                </a:rPr>
                <a:t>█(</a:t>
              </a:r>
              <a:r>
                <a:rPr lang="en-US" sz="1100" i="0" baseline="0">
                  <a:latin typeface="Cambria Math"/>
                  <a:ea typeface="Cambria Math"/>
                </a:rPr>
                <a:t>√</a:t>
              </a:r>
              <a:r>
                <a:rPr lang="en-US" sz="1100" b="0" i="0" baseline="0">
                  <a:latin typeface="Cambria Math"/>
                  <a:ea typeface="Cambria Math"/>
                </a:rPr>
                <a:t>𝑝𝑜(1−𝑝𝑜)@)</a:t>
              </a:r>
              <a:endParaRPr lang="en-US" sz="1100"/>
            </a:p>
            <a:p>
              <a:r>
                <a:rPr lang="en-US" sz="1100"/>
                <a:t>	ES</a:t>
              </a:r>
              <a:r>
                <a:rPr lang="en-US" sz="1100" baseline="0"/>
                <a:t> = </a:t>
              </a:r>
              <a:r>
                <a:rPr lang="en-US" sz="1100" i="0" baseline="0">
                  <a:latin typeface="Cambria Math"/>
                </a:rPr>
                <a:t>(</a:t>
              </a:r>
              <a:r>
                <a:rPr lang="en-US" sz="1100" b="0" i="0" baseline="0">
                  <a:latin typeface="Cambria Math"/>
                </a:rPr>
                <a:t>0.15−0.1)/(</a:t>
              </a:r>
              <a:r>
                <a:rPr lang="en-US" sz="1100" b="0" i="0" baseline="0">
                  <a:latin typeface="Cambria Math"/>
                  <a:ea typeface="Cambria Math"/>
                </a:rPr>
                <a:t>√𝑜.1(1−0.1))</a:t>
              </a:r>
              <a:endParaRPr lang="en-US" sz="1100"/>
            </a:p>
            <a:p>
              <a:r>
                <a:rPr lang="en-US" sz="1100"/>
                <a:t>	ES= 0.166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Sample size=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(Z 1-</a:t>
              </a:r>
              <a:r>
                <a:rPr lang="el-GR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ά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/2 + Z 1-</a:t>
              </a:r>
              <a:r>
                <a:rPr lang="el-GR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ᵝ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/ES)^2</a:t>
              </a:r>
              <a:endParaRPr lang="en-US">
                <a:effectLst/>
              </a:endParaRPr>
            </a:p>
            <a:p>
              <a:r>
                <a:rPr lang="en-US" sz="1100"/>
                <a:t>	(1.96+1.282)/0.17)^2</a:t>
              </a:r>
            </a:p>
            <a:p>
              <a:r>
                <a:rPr lang="en-US" sz="1100"/>
                <a:t>	n=</a:t>
              </a:r>
              <a:r>
                <a:rPr lang="en-US" sz="1100" baseline="0"/>
                <a:t> 363.7</a:t>
              </a:r>
            </a:p>
            <a:p>
              <a:r>
                <a:rPr lang="en-US" sz="1100" baseline="0"/>
                <a:t>	n=364</a:t>
              </a:r>
            </a:p>
            <a:p>
              <a:r>
                <a:rPr lang="en-US" sz="1100" baseline="0"/>
                <a:t>attrition? N*90%=364</a:t>
              </a:r>
            </a:p>
            <a:p>
              <a:r>
                <a:rPr lang="en-US" sz="1100"/>
                <a:t>	N= 364/</a:t>
              </a:r>
              <a:r>
                <a:rPr lang="en-US" sz="1100" baseline="0"/>
                <a:t> 0.9</a:t>
              </a:r>
            </a:p>
            <a:p>
              <a:r>
                <a:rPr lang="en-US" sz="1100" baseline="0"/>
                <a:t>	N= 404.4</a:t>
              </a:r>
            </a:p>
            <a:p>
              <a:r>
                <a:rPr lang="en-US" sz="1100" baseline="0"/>
                <a:t>	N-405</a:t>
              </a:r>
              <a:endParaRPr lang="en-US" sz="1100"/>
            </a:p>
          </xdr:txBody>
        </xdr:sp>
      </mc:Fallback>
    </mc:AlternateContent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18</xdr:row>
      <xdr:rowOff>0</xdr:rowOff>
    </xdr:from>
    <xdr:to>
      <xdr:col>2</xdr:col>
      <xdr:colOff>2657475</xdr:colOff>
      <xdr:row>29</xdr:row>
      <xdr:rowOff>19050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/>
            <xdr:cNvSpPr txBox="1"/>
          </xdr:nvSpPr>
          <xdr:spPr>
            <a:xfrm>
              <a:off x="4600575" y="3000375"/>
              <a:ext cx="2914650" cy="2314575"/>
            </a:xfrm>
            <a:prstGeom prst="rect">
              <a:avLst/>
            </a:prstGeom>
            <a:solidFill>
              <a:schemeClr val="accent2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Effect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Size, ES=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 baseline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i="1" baseline="0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Cambria Math"/>
                          <a:cs typeface="+mn-cs"/>
                        </a:rPr>
                        <m:t>𝜇</m:t>
                      </m:r>
                      <m:r>
                        <a:rPr lang="en-US" sz="1100" b="0" i="1" baseline="0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Cambria Math"/>
                          <a:cs typeface="+mn-cs"/>
                        </a:rPr>
                        <m:t>𝑑</m:t>
                      </m:r>
                    </m:num>
                    <m:den>
                      <m:r>
                        <a:rPr lang="en-US" sz="1100" b="0" i="1" baseline="0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Cambria Math"/>
                          <a:cs typeface="+mn-cs"/>
                        </a:rPr>
                        <m:t>𝛿</m:t>
                      </m:r>
                      <m:r>
                        <a:rPr lang="en-US" sz="1100" b="0" i="1" baseline="0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Cambria Math"/>
                          <a:cs typeface="+mn-cs"/>
                        </a:rPr>
                        <m:t>𝑑</m:t>
                      </m:r>
                    </m:den>
                  </m:f>
                </m:oMath>
              </a14:m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ES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 baseline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b="0" i="1" baseline="0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10</m:t>
                      </m:r>
                    </m:num>
                    <m:den>
                      <m:r>
                        <a:rPr lang="en-US" sz="1100" b="0" i="1" baseline="0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20</m:t>
                      </m:r>
                    </m:den>
                  </m:f>
                </m:oMath>
              </a14:m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ES= 0.5</a:t>
              </a:r>
              <a:endParaRPr lang="en-US">
                <a:effectLst/>
              </a:endParaRPr>
            </a:p>
            <a:p>
              <a:pPr eaLnBrk="1" fontAlgn="auto" latinLnBrk="0" hangingPunct="1"/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Sample size=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(Z 1-</a:t>
              </a:r>
              <a:r>
                <a:rPr lang="el-GR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ά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/2 + Z 1-</a:t>
              </a:r>
              <a:r>
                <a:rPr lang="el-GR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ᵝ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/ES)^2</a:t>
              </a:r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(1.96+0.84/0.5)^2</a:t>
              </a:r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31.37</a:t>
              </a:r>
              <a:endParaRPr lang="en-US">
                <a:effectLst/>
              </a:endParaRP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n=32</a:t>
              </a:r>
              <a:endParaRPr lang="en-US">
                <a:effectLst/>
              </a:endParaRP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attrition? N*70%=32</a:t>
              </a:r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32/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0.7</a:t>
              </a:r>
              <a:endParaRPr lang="en-US">
                <a:effectLst/>
              </a:endParaRP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45.71</a:t>
              </a:r>
              <a:endParaRPr lang="en-US">
                <a:effectLst/>
              </a:endParaRP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N=46</a:t>
              </a:r>
              <a:endParaRPr lang="en-US">
                <a:effectLst/>
              </a:endParaRPr>
            </a:p>
            <a:p>
              <a:endParaRPr lang="en-US" sz="1100"/>
            </a:p>
          </xdr:txBody>
        </xdr:sp>
      </mc:Choice>
      <mc:Fallback>
        <xdr:sp macro="" textlink="">
          <xdr:nvSpPr>
            <xdr:cNvPr id="2" name="TextBox 1"/>
            <xdr:cNvSpPr txBox="1"/>
          </xdr:nvSpPr>
          <xdr:spPr>
            <a:xfrm>
              <a:off x="4600575" y="3000375"/>
              <a:ext cx="2914650" cy="2314575"/>
            </a:xfrm>
            <a:prstGeom prst="rect">
              <a:avLst/>
            </a:prstGeom>
            <a:solidFill>
              <a:schemeClr val="accent2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Effect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Size, ES= </a:t>
              </a:r>
              <a:r>
                <a:rPr lang="en-US" sz="1100" i="0" baseline="0">
                  <a:solidFill>
                    <a:schemeClr val="dk1"/>
                  </a:solidFill>
                  <a:effectLst/>
                  <a:latin typeface="Cambria Math"/>
                  <a:ea typeface="Cambria Math"/>
                  <a:cs typeface="+mn-cs"/>
                </a:rPr>
                <a:t>𝜇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Cambria Math"/>
                  <a:ea typeface="Cambria Math"/>
                  <a:cs typeface="+mn-cs"/>
                </a:rPr>
                <a:t>𝑑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/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Cambria Math"/>
                  <a:ea typeface="Cambria Math"/>
                  <a:cs typeface="+mn-cs"/>
                </a:rPr>
                <a:t>𝛿𝑑</a:t>
              </a:r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ES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10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/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20</a:t>
              </a:r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ES= 0.5</a:t>
              </a:r>
              <a:endParaRPr lang="en-US">
                <a:effectLst/>
              </a:endParaRPr>
            </a:p>
            <a:p>
              <a:pPr eaLnBrk="1" fontAlgn="auto" latinLnBrk="0" hangingPunct="1"/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Sample size=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(Z 1-</a:t>
              </a:r>
              <a:r>
                <a:rPr lang="el-GR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ά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/2 + Z 1-</a:t>
              </a:r>
              <a:r>
                <a:rPr lang="el-GR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ᵝ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/ES)^2</a:t>
              </a:r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(1.96+0.84/0.5)^2</a:t>
              </a:r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31.37</a:t>
              </a:r>
              <a:endParaRPr lang="en-US">
                <a:effectLst/>
              </a:endParaRP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n=32</a:t>
              </a:r>
              <a:endParaRPr lang="en-US">
                <a:effectLst/>
              </a:endParaRP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attrition? N*70%=32</a:t>
              </a:r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32/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0.7</a:t>
              </a:r>
              <a:endParaRPr lang="en-US">
                <a:effectLst/>
              </a:endParaRP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45.71</a:t>
              </a:r>
              <a:endParaRPr lang="en-US">
                <a:effectLst/>
              </a:endParaRP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N=46</a:t>
              </a:r>
              <a:endParaRPr lang="en-US">
                <a:effectLst/>
              </a:endParaRPr>
            </a:p>
            <a:p>
              <a:endParaRPr lang="en-US" sz="1100"/>
            </a:p>
          </xdr:txBody>
        </xdr:sp>
      </mc:Fallback>
    </mc:AlternateContent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18</xdr:row>
      <xdr:rowOff>66675</xdr:rowOff>
    </xdr:from>
    <xdr:to>
      <xdr:col>3</xdr:col>
      <xdr:colOff>514350</xdr:colOff>
      <xdr:row>32</xdr:row>
      <xdr:rowOff>66675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/>
            <xdr:cNvSpPr txBox="1"/>
          </xdr:nvSpPr>
          <xdr:spPr>
            <a:xfrm>
              <a:off x="4619625" y="3067050"/>
              <a:ext cx="4791075" cy="2809875"/>
            </a:xfrm>
            <a:prstGeom prst="rect">
              <a:avLst/>
            </a:prstGeom>
            <a:solidFill>
              <a:schemeClr val="accent2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/>
                <a:t>Differences</a:t>
              </a:r>
              <a:r>
                <a:rPr lang="en-US" sz="1100" baseline="0"/>
                <a:t> in Mean, </a:t>
              </a:r>
              <a:r>
                <a:rPr lang="en-US" sz="1100"/>
                <a:t>H1 =</a:t>
              </a:r>
              <a14:m>
                <m:oMath xmlns:m="http://schemas.openxmlformats.org/officeDocument/2006/math">
                  <m:r>
                    <a:rPr lang="en-US" sz="1100" i="1" baseline="0">
                      <a:solidFill>
                        <a:schemeClr val="dk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𝜇</m:t>
                  </m:r>
                </m:oMath>
              </a14:m>
              <a:r>
                <a:rPr lang="en-US" sz="1100"/>
                <a:t>1-</a:t>
              </a:r>
              <a14:m>
                <m:oMath xmlns:m="http://schemas.openxmlformats.org/officeDocument/2006/math">
                  <m:r>
                    <a:rPr lang="en-US" sz="1100" i="1" baseline="0">
                      <a:solidFill>
                        <a:schemeClr val="dk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𝜇</m:t>
                  </m:r>
                </m:oMath>
              </a14:m>
              <a:r>
                <a:rPr lang="en-US" sz="1100"/>
                <a:t>2</a:t>
              </a:r>
            </a:p>
            <a:p>
              <a:r>
                <a:rPr lang="en-US" sz="1100"/>
                <a:t>	</a:t>
              </a:r>
              <a:r>
                <a:rPr lang="en-US" sz="1100" baseline="0"/>
                <a:t>         </a:t>
              </a:r>
              <a:r>
                <a:rPr lang="en-US" sz="1100"/>
                <a:t>H1= 0.25-0</a:t>
              </a:r>
            </a:p>
            <a:p>
              <a:r>
                <a:rPr lang="en-US" sz="1100"/>
                <a:t>	         H1- 0.25</a:t>
              </a:r>
            </a:p>
            <a:p>
              <a:r>
                <a:rPr lang="en-US" sz="1100"/>
                <a:t>Effect</a:t>
              </a:r>
              <a:r>
                <a:rPr lang="en-US" sz="1100" baseline="0"/>
                <a:t> Size, ES=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 baseline="0">
                          <a:latin typeface="Cambria Math"/>
                        </a:rPr>
                      </m:ctrlPr>
                    </m:fPr>
                    <m:num>
                      <m:r>
                        <a:rPr lang="en-US" sz="1100" b="0" i="1" baseline="0">
                          <a:latin typeface="Cambria Math"/>
                        </a:rPr>
                        <m:t>|</m:t>
                      </m:r>
                      <m:r>
                        <a:rPr lang="en-US" sz="1100" i="1" baseline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𝜇</m:t>
                      </m:r>
                      <m:r>
                        <a:rPr lang="en-US" sz="1100" b="0" i="1" baseline="0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1−</m:t>
                      </m:r>
                      <m:r>
                        <a:rPr lang="en-US" sz="1100" i="1" baseline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𝜇</m:t>
                      </m:r>
                      <m:r>
                        <a:rPr lang="en-US" sz="1100" b="0" i="1" baseline="0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2</m:t>
                      </m:r>
                      <m:r>
                        <a:rPr lang="en-US" sz="1100" b="0" i="1" baseline="0">
                          <a:latin typeface="Cambria Math"/>
                        </a:rPr>
                        <m:t>|</m:t>
                      </m:r>
                    </m:num>
                    <m:den>
                      <m:r>
                        <a:rPr lang="en-US" sz="1100" i="1" baseline="0">
                          <a:latin typeface="Cambria Math"/>
                          <a:ea typeface="Cambria Math"/>
                        </a:rPr>
                        <m:t>𝛿</m:t>
                      </m:r>
                    </m:den>
                  </m:f>
                </m:oMath>
              </a14:m>
              <a:endParaRPr lang="en-US" sz="1100"/>
            </a:p>
            <a:p>
              <a:r>
                <a:rPr lang="en-US" sz="1100"/>
                <a:t>	ES=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>
                          <a:latin typeface="Cambria Math"/>
                        </a:rPr>
                      </m:ctrlPr>
                    </m:fPr>
                    <m:num>
                      <m:r>
                        <a:rPr lang="en-US" sz="1100" b="0" i="1">
                          <a:latin typeface="Cambria Math"/>
                        </a:rPr>
                        <m:t>0.25</m:t>
                      </m:r>
                    </m:num>
                    <m:den>
                      <m:r>
                        <a:rPr lang="en-US" sz="1100" b="0" i="1">
                          <a:latin typeface="Cambria Math"/>
                        </a:rPr>
                        <m:t>0.42</m:t>
                      </m:r>
                    </m:den>
                  </m:f>
                </m:oMath>
              </a14:m>
              <a:endParaRPr lang="en-US" sz="1100"/>
            </a:p>
            <a:p>
              <a:r>
                <a:rPr lang="en-US" sz="1100"/>
                <a:t>	ES</a:t>
              </a:r>
              <a:r>
                <a:rPr lang="en-US" sz="1100" baseline="0"/>
                <a:t> = 0.595</a:t>
              </a:r>
              <a:endParaRPr lang="en-US" sz="1100"/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/>
                <a:t>Sample Size= 2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(Z 1-</a:t>
              </a:r>
              <a:r>
                <a:rPr lang="el-GR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ά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/2 + Z 1-</a:t>
              </a:r>
              <a:r>
                <a:rPr lang="el-GR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ᵝ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/ES)^2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2{(1.96 * 0.84/0.60)^2}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2*7.529536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15.06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16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Attrition? N*90%=16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16/0.9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N=17.7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18</a:t>
              </a:r>
              <a:endParaRPr lang="en-US">
                <a:effectLst/>
              </a:endParaRPr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r>
                <a:rPr lang="en-US" sz="1100"/>
                <a:t>;</a:t>
              </a:r>
            </a:p>
          </xdr:txBody>
        </xdr:sp>
      </mc:Choice>
      <mc:Fallback>
        <xdr:sp macro="" textlink="">
          <xdr:nvSpPr>
            <xdr:cNvPr id="2" name="TextBox 1"/>
            <xdr:cNvSpPr txBox="1"/>
          </xdr:nvSpPr>
          <xdr:spPr>
            <a:xfrm>
              <a:off x="4619625" y="3067050"/>
              <a:ext cx="4791075" cy="2809875"/>
            </a:xfrm>
            <a:prstGeom prst="rect">
              <a:avLst/>
            </a:prstGeom>
            <a:solidFill>
              <a:schemeClr val="accent2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/>
                <a:t>Differences</a:t>
              </a:r>
              <a:r>
                <a:rPr lang="en-US" sz="1100" baseline="0"/>
                <a:t> in Mean, </a:t>
              </a:r>
              <a:r>
                <a:rPr lang="en-US" sz="1100"/>
                <a:t>H1 =</a:t>
              </a:r>
              <a:r>
                <a:rPr lang="en-US" sz="110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𝜇</a:t>
              </a:r>
              <a:r>
                <a:rPr lang="en-US" sz="1100"/>
                <a:t>1-</a:t>
              </a:r>
              <a:r>
                <a:rPr lang="en-US" sz="110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𝜇</a:t>
              </a:r>
              <a:r>
                <a:rPr lang="en-US" sz="1100"/>
                <a:t>2</a:t>
              </a:r>
            </a:p>
            <a:p>
              <a:r>
                <a:rPr lang="en-US" sz="1100"/>
                <a:t>	</a:t>
              </a:r>
              <a:r>
                <a:rPr lang="en-US" sz="1100" baseline="0"/>
                <a:t>         </a:t>
              </a:r>
              <a:r>
                <a:rPr lang="en-US" sz="1100"/>
                <a:t>H1= 0.25-0</a:t>
              </a:r>
            </a:p>
            <a:p>
              <a:r>
                <a:rPr lang="en-US" sz="1100"/>
                <a:t>	         H1- 0.25</a:t>
              </a:r>
            </a:p>
            <a:p>
              <a:r>
                <a:rPr lang="en-US" sz="1100"/>
                <a:t>Effect</a:t>
              </a:r>
              <a:r>
                <a:rPr lang="en-US" sz="1100" baseline="0"/>
                <a:t> Size, ES= </a:t>
              </a:r>
              <a:r>
                <a:rPr lang="en-US" sz="1100" i="0" baseline="0">
                  <a:latin typeface="Cambria Math"/>
                </a:rPr>
                <a:t>(</a:t>
              </a:r>
              <a:r>
                <a:rPr lang="en-US" sz="1100" b="0" i="0" baseline="0">
                  <a:latin typeface="Cambria Math"/>
                </a:rPr>
                <a:t>|</a:t>
              </a:r>
              <a:r>
                <a:rPr lang="en-US" sz="110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𝜇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1−</a:t>
              </a:r>
              <a:r>
                <a:rPr lang="en-US" sz="110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𝜇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2</a:t>
              </a:r>
              <a:r>
                <a:rPr lang="en-US" sz="1100" b="0" i="0" baseline="0">
                  <a:latin typeface="Cambria Math"/>
                </a:rPr>
                <a:t>|)/</a:t>
              </a:r>
              <a:r>
                <a:rPr lang="en-US" sz="1100" i="0" baseline="0">
                  <a:latin typeface="Cambria Math"/>
                  <a:ea typeface="Cambria Math"/>
                </a:rPr>
                <a:t>𝛿</a:t>
              </a:r>
              <a:endParaRPr lang="en-US" sz="1100"/>
            </a:p>
            <a:p>
              <a:r>
                <a:rPr lang="en-US" sz="1100"/>
                <a:t>	ES= </a:t>
              </a:r>
              <a:r>
                <a:rPr lang="en-US" sz="1100" b="0" i="0">
                  <a:latin typeface="Cambria Math"/>
                </a:rPr>
                <a:t>0.25/0.42</a:t>
              </a:r>
              <a:endParaRPr lang="en-US" sz="1100"/>
            </a:p>
            <a:p>
              <a:r>
                <a:rPr lang="en-US" sz="1100"/>
                <a:t>	ES</a:t>
              </a:r>
              <a:r>
                <a:rPr lang="en-US" sz="1100" baseline="0"/>
                <a:t> = 0.595</a:t>
              </a:r>
              <a:endParaRPr lang="en-US" sz="1100"/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/>
                <a:t>Sample Size= 2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(Z 1-</a:t>
              </a:r>
              <a:r>
                <a:rPr lang="el-GR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ά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/2 + Z 1-</a:t>
              </a:r>
              <a:r>
                <a:rPr lang="el-GR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ᵝ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/ES)^2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2{(1.96 * 0.84/0.60)^2}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2*7.529536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15.06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16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Attrition? N*90%=16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16/0.9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N=17.7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18</a:t>
              </a:r>
              <a:endParaRPr lang="en-US">
                <a:effectLst/>
              </a:endParaRPr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endParaRPr lang="en-US" sz="1100"/>
            </a:p>
            <a:p>
              <a:r>
                <a:rPr lang="en-US" sz="1100"/>
                <a:t>;</a:t>
              </a:r>
            </a:p>
          </xdr:txBody>
        </xdr:sp>
      </mc:Fallback>
    </mc:AlternateContent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1123949</xdr:colOff>
      <xdr:row>18</xdr:row>
      <xdr:rowOff>142875</xdr:rowOff>
    </xdr:from>
    <xdr:to>
      <xdr:col>4</xdr:col>
      <xdr:colOff>247650</xdr:colOff>
      <xdr:row>32</xdr:row>
      <xdr:rowOff>0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/>
            <xdr:cNvSpPr txBox="1"/>
          </xdr:nvSpPr>
          <xdr:spPr>
            <a:xfrm>
              <a:off x="5981699" y="3143250"/>
              <a:ext cx="3771901" cy="2667000"/>
            </a:xfrm>
            <a:prstGeom prst="rect">
              <a:avLst/>
            </a:prstGeom>
            <a:solidFill>
              <a:schemeClr val="accent2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Differences  in Proportions under H1= (</a:t>
              </a:r>
              <a14:m>
                <m:oMath xmlns:m="http://schemas.openxmlformats.org/officeDocument/2006/math">
                  <m:r>
                    <a:rPr lang="en-US" sz="1100" i="1" baseline="0">
                      <a:solidFill>
                        <a:schemeClr val="dk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𝜇</m:t>
                  </m:r>
                </m:oMath>
              </a14:m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1-</a:t>
              </a:r>
              <a14:m>
                <m:oMath xmlns:m="http://schemas.openxmlformats.org/officeDocument/2006/math">
                  <m:r>
                    <a:rPr lang="en-US" sz="1100" i="1" baseline="0">
                      <a:solidFill>
                        <a:schemeClr val="dk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𝜇</m:t>
                  </m:r>
                </m:oMath>
              </a14:m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2)</a:t>
              </a: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H1=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0.3-0.24</a:t>
              </a: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H1= 0.06</a:t>
              </a:r>
            </a:p>
            <a:p>
              <a:endPara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overall proposition (P) = (0.3+0.24)÷2</a:t>
              </a: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(p)= 0.27</a:t>
              </a:r>
            </a:p>
            <a:p>
              <a:endPara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Effect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Size, ES=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 baseline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b="0" i="1" baseline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|</m:t>
                      </m:r>
                      <m:r>
                        <a:rPr lang="en-US" sz="1100" b="0" i="1" baseline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𝑝𝑖</m:t>
                      </m:r>
                      <m:r>
                        <a:rPr lang="en-US" sz="1100" b="0" i="1" baseline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−</m:t>
                      </m:r>
                      <m:r>
                        <a:rPr lang="en-US" sz="1100" b="0" i="1" baseline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𝑝</m:t>
                      </m:r>
                      <m:r>
                        <a:rPr lang="en-US" sz="1100" b="0" i="1" baseline="0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2</m:t>
                      </m:r>
                      <m:r>
                        <a:rPr lang="en-US" sz="1100" b="0" i="1" baseline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|</m:t>
                      </m:r>
                    </m:num>
                    <m:den>
                      <m:eqArr>
                        <m:eqArrPr>
                          <m:ctrlPr>
                            <a:rPr lang="en-US" sz="1100" i="1" baseline="0">
                              <a:solidFill>
                                <a:schemeClr val="dk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</m:ctrlPr>
                        </m:eqArrPr>
                        <m:e>
                          <m:r>
                            <a:rPr lang="en-US" sz="1100" i="1" baseline="0">
                              <a:solidFill>
                                <a:schemeClr val="dk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√</m:t>
                          </m:r>
                          <m:r>
                            <a:rPr lang="en-US" sz="1100" b="0" i="1" baseline="0">
                              <a:solidFill>
                                <a:schemeClr val="dk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𝑝</m:t>
                          </m:r>
                          <m:r>
                            <a:rPr lang="en-US" sz="1100" b="0" i="1" baseline="0">
                              <a:solidFill>
                                <a:schemeClr val="dk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(1−</m:t>
                          </m:r>
                          <m:r>
                            <a:rPr lang="en-US" sz="1100" b="0" i="1" baseline="0">
                              <a:solidFill>
                                <a:schemeClr val="dk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𝑝</m:t>
                          </m:r>
                          <m:r>
                            <a:rPr lang="en-US" sz="1100" b="0" i="1" baseline="0">
                              <a:solidFill>
                                <a:schemeClr val="dk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)</m:t>
                          </m:r>
                        </m:e>
                        <m:e/>
                      </m:eqArr>
                    </m:den>
                  </m:f>
                </m:oMath>
              </a14:m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ES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 baseline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b="0" i="1" baseline="0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0.3−</m:t>
                      </m:r>
                      <m:r>
                        <a:rPr lang="en-US" sz="1100" b="0" i="1" baseline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0</m:t>
                      </m:r>
                      <m:r>
                        <a:rPr lang="en-US" sz="1100" b="0" i="1" baseline="0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.24</m:t>
                      </m:r>
                    </m:num>
                    <m:den>
                      <m:rad>
                        <m:radPr>
                          <m:degHide m:val="on"/>
                          <m:ctrlPr>
                            <a:rPr lang="en-US" sz="1100" b="0" i="1" baseline="0">
                              <a:solidFill>
                                <a:schemeClr val="dk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</m:ctrlPr>
                        </m:radPr>
                        <m:deg/>
                        <m:e>
                          <m:r>
                            <a:rPr lang="en-US" sz="1100" b="0" i="1" baseline="0">
                              <a:solidFill>
                                <a:schemeClr val="dk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0.27</m:t>
                          </m:r>
                        </m:e>
                      </m:rad>
                      <m:r>
                        <a:rPr lang="en-US" sz="1100" b="0" i="1" baseline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(1−0.</m:t>
                      </m:r>
                      <m:r>
                        <a:rPr lang="en-US" sz="1100" b="0" i="1" baseline="0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27</m:t>
                      </m:r>
                      <m:r>
                        <a:rPr lang="en-US" sz="1100" b="0" i="1" baseline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)</m:t>
                      </m:r>
                    </m:den>
                  </m:f>
                </m:oMath>
              </a14:m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ES= 0.135</a:t>
              </a:r>
            </a:p>
            <a:p>
              <a:endParaRPr lang="en-US">
                <a:effectLst/>
              </a:endParaRPr>
            </a:p>
            <a:p>
              <a:pPr eaLnBrk="1" fontAlgn="auto" latinLnBrk="0" hangingPunct="1"/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Sample size=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(Z 1-</a:t>
              </a:r>
              <a:r>
                <a:rPr lang="el-GR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ά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/2 + Z 1-</a:t>
              </a:r>
              <a:r>
                <a:rPr lang="el-GR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ᵝ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/ES)^2</a:t>
              </a:r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(1.96+0.84)/0.14)^2</a:t>
              </a:r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400</a:t>
              </a:r>
              <a:endParaRPr lang="en-US">
                <a:effectLst/>
              </a:endParaRPr>
            </a:p>
            <a:p>
              <a:endParaRPr lang="en-US">
                <a:effectLst/>
              </a:endParaRP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attrition? N*90%=400</a:t>
              </a:r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400/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0.9</a:t>
              </a:r>
              <a:endParaRPr lang="en-US">
                <a:effectLst/>
              </a:endParaRP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444.44</a:t>
              </a:r>
              <a:endParaRPr lang="en-US">
                <a:effectLst/>
              </a:endParaRP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N=445</a:t>
              </a:r>
              <a:endParaRPr lang="en-US">
                <a:effectLst/>
              </a:endParaRPr>
            </a:p>
            <a:p>
              <a:endParaRPr lang="en-US" sz="1100"/>
            </a:p>
          </xdr:txBody>
        </xdr:sp>
      </mc:Choice>
      <mc:Fallback>
        <xdr:sp macro="" textlink="">
          <xdr:nvSpPr>
            <xdr:cNvPr id="2" name="TextBox 1"/>
            <xdr:cNvSpPr txBox="1"/>
          </xdr:nvSpPr>
          <xdr:spPr>
            <a:xfrm>
              <a:off x="5981699" y="3143250"/>
              <a:ext cx="3771901" cy="2667000"/>
            </a:xfrm>
            <a:prstGeom prst="rect">
              <a:avLst/>
            </a:prstGeom>
            <a:solidFill>
              <a:schemeClr val="accent2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Differences  in Proportions under H1= (</a:t>
              </a:r>
              <a:r>
                <a:rPr lang="en-US" sz="110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𝜇</a:t>
              </a:r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1-</a:t>
              </a:r>
              <a:r>
                <a:rPr lang="en-US" sz="110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𝜇</a:t>
              </a:r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2)</a:t>
              </a: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H1=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0.3-0.24</a:t>
              </a: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H1= 0.06</a:t>
              </a:r>
            </a:p>
            <a:p>
              <a:endPara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overall proposition (P) = (0.3+0.24)÷2</a:t>
              </a: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(p)= 0.27</a:t>
              </a:r>
            </a:p>
            <a:p>
              <a:endPara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Effect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Size, ES= </a:t>
              </a:r>
              <a:r>
                <a:rPr lang="en-US" sz="110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|𝑝𝑖−𝑝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2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|)/█(</a:t>
              </a:r>
              <a:r>
                <a:rPr lang="en-US" sz="110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√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𝑝(1−𝑝)@)</a:t>
              </a:r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ES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</a:t>
              </a:r>
              <a:r>
                <a:rPr lang="en-US" sz="110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0.3−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0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.24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)/(√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0.27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(1−0.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27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))</a:t>
              </a:r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ES= 0.135</a:t>
              </a:r>
            </a:p>
            <a:p>
              <a:endParaRPr lang="en-US">
                <a:effectLst/>
              </a:endParaRPr>
            </a:p>
            <a:p>
              <a:pPr eaLnBrk="1" fontAlgn="auto" latinLnBrk="0" hangingPunct="1"/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Sample size=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(Z 1-</a:t>
              </a:r>
              <a:r>
                <a:rPr lang="el-GR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ά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/2 + Z 1-</a:t>
              </a:r>
              <a:r>
                <a:rPr lang="el-GR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ᵝ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/ES)^2</a:t>
              </a:r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(1.96+0.84)/0.14)^2</a:t>
              </a:r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400</a:t>
              </a:r>
              <a:endParaRPr lang="en-US">
                <a:effectLst/>
              </a:endParaRPr>
            </a:p>
            <a:p>
              <a:endParaRPr lang="en-US">
                <a:effectLst/>
              </a:endParaRP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attrition? N*90%=400</a:t>
              </a:r>
              <a:endParaRPr lang="en-US">
                <a:effectLst/>
              </a:endParaRPr>
            </a:p>
            <a:p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400/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0.9</a:t>
              </a:r>
              <a:endParaRPr lang="en-US">
                <a:effectLst/>
              </a:endParaRP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 444.44</a:t>
              </a:r>
              <a:endParaRPr lang="en-US">
                <a:effectLst/>
              </a:endParaRPr>
            </a:p>
            <a:p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	N=445</a:t>
              </a:r>
              <a:endParaRPr lang="en-US">
                <a:effectLst/>
              </a:endParaRPr>
            </a:p>
            <a:p>
              <a:endParaRPr lang="en-US" sz="1100"/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19"/>
  <sheetViews>
    <sheetView topLeftCell="A11" zoomScaleNormal="100" workbookViewId="0">
      <selection activeCell="B15" sqref="B15"/>
    </sheetView>
  </sheetViews>
  <sheetFormatPr defaultRowHeight="15" x14ac:dyDescent="0.25"/>
  <cols>
    <col min="1" max="1" width="5.140625" style="14" customWidth="1"/>
    <col min="2" max="2" width="104.85546875" style="13" customWidth="1"/>
    <col min="3" max="3" width="29.140625" style="14" customWidth="1"/>
    <col min="4" max="16384" width="9.140625" style="14"/>
  </cols>
  <sheetData>
    <row r="1" spans="2:2" ht="15.75" thickBot="1" x14ac:dyDescent="0.3"/>
    <row r="2" spans="2:2" x14ac:dyDescent="0.25">
      <c r="B2" s="29" t="s">
        <v>31</v>
      </c>
    </row>
    <row r="3" spans="2:2" ht="15.75" thickBot="1" x14ac:dyDescent="0.3">
      <c r="B3" s="30"/>
    </row>
    <row r="4" spans="2:2" ht="17.25" customHeight="1" x14ac:dyDescent="0.25">
      <c r="B4" s="15"/>
    </row>
    <row r="5" spans="2:2" ht="74.25" customHeight="1" x14ac:dyDescent="0.25">
      <c r="B5" s="23" t="s">
        <v>50</v>
      </c>
    </row>
    <row r="6" spans="2:2" ht="18.75" customHeight="1" x14ac:dyDescent="0.25">
      <c r="B6" s="15"/>
    </row>
    <row r="7" spans="2:2" x14ac:dyDescent="0.25">
      <c r="B7" s="24" t="s">
        <v>49</v>
      </c>
    </row>
    <row r="8" spans="2:2" x14ac:dyDescent="0.25">
      <c r="B8" s="15"/>
    </row>
    <row r="9" spans="2:2" x14ac:dyDescent="0.25">
      <c r="B9" s="16" t="s">
        <v>43</v>
      </c>
    </row>
    <row r="10" spans="2:2" ht="38.25" customHeight="1" x14ac:dyDescent="0.25">
      <c r="B10" s="19" t="s">
        <v>32</v>
      </c>
    </row>
    <row r="11" spans="2:2" ht="39" customHeight="1" x14ac:dyDescent="0.25">
      <c r="B11" s="20" t="s">
        <v>33</v>
      </c>
    </row>
    <row r="12" spans="2:2" ht="37.5" customHeight="1" x14ac:dyDescent="0.25">
      <c r="B12" s="22" t="s">
        <v>44</v>
      </c>
    </row>
    <row r="13" spans="2:2" ht="42" customHeight="1" x14ac:dyDescent="0.25">
      <c r="B13" s="22" t="s">
        <v>45</v>
      </c>
    </row>
    <row r="14" spans="2:2" ht="40.5" customHeight="1" x14ac:dyDescent="0.25">
      <c r="B14" s="22" t="s">
        <v>46</v>
      </c>
    </row>
    <row r="15" spans="2:2" ht="36.75" customHeight="1" x14ac:dyDescent="0.25">
      <c r="B15" s="20" t="s">
        <v>40</v>
      </c>
    </row>
    <row r="16" spans="2:2" ht="41.25" customHeight="1" x14ac:dyDescent="0.25">
      <c r="B16" s="20" t="s">
        <v>41</v>
      </c>
    </row>
    <row r="17" spans="2:2" ht="41.25" customHeight="1" x14ac:dyDescent="0.25">
      <c r="B17" s="22" t="s">
        <v>47</v>
      </c>
    </row>
    <row r="18" spans="2:2" ht="41.25" customHeight="1" x14ac:dyDescent="0.25">
      <c r="B18" s="22" t="s">
        <v>48</v>
      </c>
    </row>
    <row r="19" spans="2:2" ht="41.25" customHeight="1" x14ac:dyDescent="0.25">
      <c r="B19" s="21" t="s">
        <v>42</v>
      </c>
    </row>
  </sheetData>
  <mergeCells count="1">
    <mergeCell ref="B2:B3"/>
  </mergeCells>
  <pageMargins left="0.3" right="0.7" top="0.46" bottom="0.42" header="0.3" footer="0.3"/>
  <pageSetup scale="94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5"/>
  <sheetViews>
    <sheetView tabSelected="1" workbookViewId="0">
      <selection activeCell="A25" sqref="A25"/>
    </sheetView>
  </sheetViews>
  <sheetFormatPr defaultRowHeight="12.75" x14ac:dyDescent="0.2"/>
  <cols>
    <col min="1" max="1" width="80.7109375" style="6" customWidth="1"/>
    <col min="2" max="2" width="5.28515625" style="1" customWidth="1"/>
    <col min="3" max="3" width="60.5703125" style="1" customWidth="1"/>
    <col min="4" max="4" width="9.140625" style="9"/>
    <col min="5" max="5" width="20.5703125" style="1" customWidth="1"/>
    <col min="6" max="7" width="9.140625" style="1"/>
    <col min="8" max="25" width="9.140625" style="7"/>
  </cols>
  <sheetData>
    <row r="1" spans="1:4" x14ac:dyDescent="0.2">
      <c r="A1" s="1"/>
    </row>
    <row r="2" spans="1:4" ht="15" x14ac:dyDescent="0.25">
      <c r="A2" s="2" t="s">
        <v>30</v>
      </c>
    </row>
    <row r="3" spans="1:4" ht="15" x14ac:dyDescent="0.25">
      <c r="A3" s="3"/>
      <c r="C3" s="1" t="s">
        <v>38</v>
      </c>
      <c r="D3" s="17">
        <v>0.95</v>
      </c>
    </row>
    <row r="4" spans="1:4" ht="15" x14ac:dyDescent="0.25">
      <c r="A4" s="3" t="s">
        <v>7</v>
      </c>
    </row>
    <row r="5" spans="1:4" ht="12.75" customHeight="1" x14ac:dyDescent="0.2">
      <c r="A5" s="32" t="s">
        <v>54</v>
      </c>
      <c r="C5" s="10" t="s">
        <v>8</v>
      </c>
    </row>
    <row r="6" spans="1:4" ht="12.75" customHeight="1" x14ac:dyDescent="0.2">
      <c r="A6" s="33"/>
      <c r="C6" s="1" t="s">
        <v>0</v>
      </c>
      <c r="D6" s="8">
        <v>20</v>
      </c>
    </row>
    <row r="7" spans="1:4" ht="12.75" customHeight="1" x14ac:dyDescent="0.2">
      <c r="A7" s="33"/>
      <c r="C7" s="1" t="s">
        <v>1</v>
      </c>
      <c r="D7" s="8">
        <v>5</v>
      </c>
    </row>
    <row r="8" spans="1:4" ht="12.75" customHeight="1" x14ac:dyDescent="0.2">
      <c r="A8" s="33"/>
      <c r="C8" s="11" t="s">
        <v>4</v>
      </c>
      <c r="D8" s="18">
        <v>8</v>
      </c>
    </row>
    <row r="9" spans="1:4" ht="12.75" customHeight="1" x14ac:dyDescent="0.2">
      <c r="A9" s="33"/>
    </row>
    <row r="10" spans="1:4" ht="12.75" customHeight="1" x14ac:dyDescent="0.2">
      <c r="A10" s="33"/>
    </row>
    <row r="11" spans="1:4" ht="12.75" customHeight="1" x14ac:dyDescent="0.2">
      <c r="A11" s="33"/>
      <c r="C11" s="1" t="s">
        <v>34</v>
      </c>
      <c r="D11" s="17">
        <v>0.05</v>
      </c>
    </row>
    <row r="12" spans="1:4" ht="12.75" customHeight="1" x14ac:dyDescent="0.2">
      <c r="A12" s="33"/>
      <c r="C12" s="1" t="s">
        <v>35</v>
      </c>
    </row>
    <row r="13" spans="1:4" ht="12.75" customHeight="1" x14ac:dyDescent="0.2">
      <c r="A13" s="33"/>
      <c r="C13" s="1" t="s">
        <v>36</v>
      </c>
      <c r="D13" s="18">
        <v>9</v>
      </c>
    </row>
    <row r="14" spans="1:4" ht="12.75" customHeight="1" x14ac:dyDescent="0.2">
      <c r="A14" s="34"/>
      <c r="D14" s="9" t="s">
        <v>37</v>
      </c>
    </row>
    <row r="15" spans="1:4" x14ac:dyDescent="0.2">
      <c r="A15" s="1"/>
    </row>
    <row r="16" spans="1:4" x14ac:dyDescent="0.2">
      <c r="A16" s="1"/>
    </row>
    <row r="17" spans="1:3" x14ac:dyDescent="0.2">
      <c r="A17" s="1"/>
      <c r="C17" s="26"/>
    </row>
    <row r="18" spans="1:3" x14ac:dyDescent="0.2">
      <c r="A18" s="1"/>
      <c r="C18" s="25" t="s">
        <v>55</v>
      </c>
    </row>
    <row r="19" spans="1:3" x14ac:dyDescent="0.2">
      <c r="A19" s="1"/>
      <c r="C19" s="25">
        <f>IF(D11&lt;0,1,IF(D11&gt;100%,1,0))</f>
        <v>0</v>
      </c>
    </row>
    <row r="20" spans="1:3" x14ac:dyDescent="0.2">
      <c r="A20" s="1"/>
      <c r="C20" s="11"/>
    </row>
    <row r="21" spans="1:3" x14ac:dyDescent="0.2">
      <c r="A21" s="1"/>
      <c r="C21" s="35"/>
    </row>
    <row r="22" spans="1:3" x14ac:dyDescent="0.2">
      <c r="A22" s="1"/>
    </row>
    <row r="23" spans="1:3" x14ac:dyDescent="0.2">
      <c r="A23" s="1"/>
    </row>
    <row r="24" spans="1:3" x14ac:dyDescent="0.2">
      <c r="A24" s="1"/>
    </row>
    <row r="25" spans="1:3" x14ac:dyDescent="0.2">
      <c r="A25" s="1"/>
    </row>
    <row r="26" spans="1:3" x14ac:dyDescent="0.2">
      <c r="A26" s="31"/>
    </row>
    <row r="27" spans="1:3" x14ac:dyDescent="0.2">
      <c r="A27" s="31"/>
    </row>
    <row r="28" spans="1:3" x14ac:dyDescent="0.2">
      <c r="A28" s="31"/>
    </row>
    <row r="29" spans="1:3" x14ac:dyDescent="0.2">
      <c r="A29" s="31"/>
    </row>
    <row r="30" spans="1:3" x14ac:dyDescent="0.2">
      <c r="A30" s="31"/>
    </row>
    <row r="31" spans="1:3" x14ac:dyDescent="0.2">
      <c r="A31" s="31"/>
    </row>
    <row r="32" spans="1:3" x14ac:dyDescent="0.2">
      <c r="A32" s="31"/>
    </row>
    <row r="33" spans="1:1" x14ac:dyDescent="0.2">
      <c r="A33" s="31"/>
    </row>
    <row r="34" spans="1:1" x14ac:dyDescent="0.2">
      <c r="A34" s="31"/>
    </row>
    <row r="35" spans="1:1" x14ac:dyDescent="0.2">
      <c r="A35" s="31"/>
    </row>
    <row r="36" spans="1:1" x14ac:dyDescent="0.2">
      <c r="A36" s="1"/>
    </row>
    <row r="37" spans="1:1" x14ac:dyDescent="0.2">
      <c r="A37" s="1"/>
    </row>
    <row r="38" spans="1:1" ht="15" x14ac:dyDescent="0.25">
      <c r="A38" s="4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  <row r="349" spans="1:1" x14ac:dyDescent="0.2">
      <c r="A349" s="1"/>
    </row>
    <row r="350" spans="1:1" x14ac:dyDescent="0.2">
      <c r="A350" s="1"/>
    </row>
    <row r="351" spans="1:1" x14ac:dyDescent="0.2">
      <c r="A351" s="1"/>
    </row>
    <row r="352" spans="1:1" x14ac:dyDescent="0.2">
      <c r="A352" s="1"/>
    </row>
    <row r="353" spans="1:1" x14ac:dyDescent="0.2">
      <c r="A353" s="1"/>
    </row>
    <row r="354" spans="1:1" x14ac:dyDescent="0.2">
      <c r="A354" s="1"/>
    </row>
    <row r="355" spans="1:1" x14ac:dyDescent="0.2">
      <c r="A355" s="1"/>
    </row>
  </sheetData>
  <mergeCells count="2">
    <mergeCell ref="A26:A35"/>
    <mergeCell ref="A5:A14"/>
  </mergeCells>
  <pageMargins left="0.7" right="0.7" top="0.75" bottom="0.75" header="0.3" footer="0.3"/>
  <pageSetup scale="74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5"/>
  <sheetViews>
    <sheetView topLeftCell="A12" workbookViewId="0">
      <selection activeCell="F28" sqref="F28"/>
    </sheetView>
  </sheetViews>
  <sheetFormatPr defaultRowHeight="12.75" x14ac:dyDescent="0.2"/>
  <cols>
    <col min="1" max="1" width="81.28515625" style="6" customWidth="1"/>
    <col min="2" max="2" width="5.28515625" style="1" customWidth="1"/>
    <col min="3" max="3" width="60.5703125" style="1" customWidth="1"/>
    <col min="4" max="4" width="9.140625" style="9"/>
    <col min="5" max="8" width="9.140625" style="1"/>
    <col min="9" max="25" width="9.140625" style="7"/>
  </cols>
  <sheetData>
    <row r="1" spans="1:4" x14ac:dyDescent="0.2">
      <c r="A1" s="1"/>
    </row>
    <row r="2" spans="1:4" ht="15" x14ac:dyDescent="0.25">
      <c r="A2" s="2" t="s">
        <v>30</v>
      </c>
    </row>
    <row r="3" spans="1:4" ht="15" x14ac:dyDescent="0.25">
      <c r="A3" s="3"/>
      <c r="C3" s="1" t="s">
        <v>38</v>
      </c>
      <c r="D3" s="17">
        <v>0.95</v>
      </c>
    </row>
    <row r="4" spans="1:4" ht="15" x14ac:dyDescent="0.25">
      <c r="A4" s="3" t="s">
        <v>7</v>
      </c>
    </row>
    <row r="5" spans="1:4" ht="12.75" customHeight="1" x14ac:dyDescent="0.2">
      <c r="A5" s="32" t="s">
        <v>54</v>
      </c>
      <c r="C5" s="10" t="s">
        <v>2</v>
      </c>
    </row>
    <row r="6" spans="1:4" x14ac:dyDescent="0.2">
      <c r="A6" s="33"/>
      <c r="C6" s="11" t="s">
        <v>3</v>
      </c>
      <c r="D6" s="8">
        <v>4.3E-3</v>
      </c>
    </row>
    <row r="7" spans="1:4" x14ac:dyDescent="0.2">
      <c r="A7" s="33"/>
      <c r="C7" s="1" t="s">
        <v>1</v>
      </c>
      <c r="D7" s="8">
        <v>2E-3</v>
      </c>
    </row>
    <row r="8" spans="1:4" x14ac:dyDescent="0.2">
      <c r="A8" s="33"/>
      <c r="C8" s="11" t="s">
        <v>4</v>
      </c>
      <c r="D8" s="18">
        <v>4112</v>
      </c>
    </row>
    <row r="9" spans="1:4" x14ac:dyDescent="0.2">
      <c r="A9" s="33"/>
    </row>
    <row r="10" spans="1:4" x14ac:dyDescent="0.2">
      <c r="A10" s="33"/>
    </row>
    <row r="11" spans="1:4" x14ac:dyDescent="0.2">
      <c r="A11" s="33"/>
      <c r="C11" s="1" t="s">
        <v>34</v>
      </c>
      <c r="D11" s="17">
        <v>0</v>
      </c>
    </row>
    <row r="12" spans="1:4" x14ac:dyDescent="0.2">
      <c r="A12" s="33"/>
      <c r="C12" s="1" t="s">
        <v>35</v>
      </c>
    </row>
    <row r="13" spans="1:4" x14ac:dyDescent="0.2">
      <c r="A13" s="33"/>
      <c r="C13" s="1" t="s">
        <v>36</v>
      </c>
      <c r="D13" s="18">
        <v>500</v>
      </c>
    </row>
    <row r="14" spans="1:4" x14ac:dyDescent="0.2">
      <c r="A14" s="34"/>
      <c r="D14" s="9" t="s">
        <v>37</v>
      </c>
    </row>
    <row r="15" spans="1:4" x14ac:dyDescent="0.2">
      <c r="A15" s="1"/>
    </row>
    <row r="16" spans="1:4" x14ac:dyDescent="0.2">
      <c r="A16" s="31"/>
      <c r="C16" s="26" t="str">
        <f>IF(C17=1,"**Error - Enter a Value Between 0-100%",IF(C18=1,"**Error - Enter a Value Between 0-100%"," "))</f>
        <v xml:space="preserve"> </v>
      </c>
    </row>
    <row r="17" spans="1:3" x14ac:dyDescent="0.2">
      <c r="A17" s="31"/>
      <c r="C17" s="25">
        <f>IF(D3&lt;0,1,IF(D3&gt;100%,1,0))</f>
        <v>0</v>
      </c>
    </row>
    <row r="18" spans="1:3" x14ac:dyDescent="0.2">
      <c r="A18" s="31"/>
      <c r="C18" s="25">
        <f>IF(D11&lt;0,1,IF(D11&gt;100%,1,0))</f>
        <v>0</v>
      </c>
    </row>
    <row r="19" spans="1:3" x14ac:dyDescent="0.2">
      <c r="A19" s="31"/>
    </row>
    <row r="20" spans="1:3" x14ac:dyDescent="0.2">
      <c r="A20" s="31"/>
    </row>
    <row r="21" spans="1:3" x14ac:dyDescent="0.2">
      <c r="A21" s="31"/>
    </row>
    <row r="22" spans="1:3" x14ac:dyDescent="0.2">
      <c r="A22" s="31"/>
    </row>
    <row r="23" spans="1:3" x14ac:dyDescent="0.2">
      <c r="A23" s="31"/>
    </row>
    <row r="24" spans="1:3" x14ac:dyDescent="0.2">
      <c r="A24" s="31"/>
    </row>
    <row r="25" spans="1:3" x14ac:dyDescent="0.2">
      <c r="A25" s="31"/>
    </row>
    <row r="26" spans="1:3" x14ac:dyDescent="0.2">
      <c r="A26" s="1"/>
    </row>
    <row r="27" spans="1:3" x14ac:dyDescent="0.2">
      <c r="A27" s="1"/>
    </row>
    <row r="28" spans="1:3" ht="15" x14ac:dyDescent="0.25">
      <c r="A28" s="4"/>
    </row>
    <row r="29" spans="1:3" x14ac:dyDescent="0.2">
      <c r="A29" s="5"/>
    </row>
    <row r="30" spans="1:3" x14ac:dyDescent="0.2">
      <c r="A30" s="5"/>
    </row>
    <row r="31" spans="1:3" x14ac:dyDescent="0.2">
      <c r="A31" s="5"/>
    </row>
    <row r="32" spans="1:3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</sheetData>
  <mergeCells count="2">
    <mergeCell ref="A16:A25"/>
    <mergeCell ref="A5:A14"/>
  </mergeCells>
  <pageMargins left="0.7" right="0.7" top="0.75" bottom="0.75" header="0.3" footer="0.3"/>
  <pageSetup scale="74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4"/>
  <sheetViews>
    <sheetView topLeftCell="A7" workbookViewId="0">
      <selection activeCell="D21" sqref="D21"/>
    </sheetView>
  </sheetViews>
  <sheetFormatPr defaultRowHeight="12.75" x14ac:dyDescent="0.2"/>
  <cols>
    <col min="1" max="1" width="80.7109375" style="6" customWidth="1"/>
    <col min="2" max="2" width="5.28515625" style="1" customWidth="1"/>
    <col min="3" max="3" width="60.5703125" style="1" customWidth="1"/>
    <col min="4" max="4" width="9.140625" style="9"/>
    <col min="5" max="7" width="9.140625" style="1"/>
    <col min="8" max="25" width="9.140625" style="7"/>
  </cols>
  <sheetData>
    <row r="1" spans="1:4" x14ac:dyDescent="0.2">
      <c r="A1" s="1"/>
    </row>
    <row r="2" spans="1:4" ht="15" x14ac:dyDescent="0.25">
      <c r="A2" s="2" t="s">
        <v>30</v>
      </c>
    </row>
    <row r="3" spans="1:4" ht="15" x14ac:dyDescent="0.25">
      <c r="A3" s="3"/>
      <c r="C3" s="1" t="s">
        <v>38</v>
      </c>
      <c r="D3" s="17">
        <v>0.9</v>
      </c>
    </row>
    <row r="4" spans="1:4" ht="15" x14ac:dyDescent="0.25">
      <c r="A4" s="3" t="s">
        <v>7</v>
      </c>
    </row>
    <row r="5" spans="1:4" ht="12.75" customHeight="1" x14ac:dyDescent="0.2">
      <c r="A5" s="32" t="s">
        <v>54</v>
      </c>
      <c r="C5" s="10" t="s">
        <v>12</v>
      </c>
    </row>
    <row r="6" spans="1:4" x14ac:dyDescent="0.2">
      <c r="A6" s="33"/>
      <c r="C6" s="1" t="s">
        <v>11</v>
      </c>
      <c r="D6" s="8">
        <v>5</v>
      </c>
    </row>
    <row r="7" spans="1:4" x14ac:dyDescent="0.2">
      <c r="A7" s="33"/>
      <c r="C7" s="1" t="s">
        <v>1</v>
      </c>
      <c r="D7" s="8">
        <v>2</v>
      </c>
    </row>
    <row r="8" spans="1:4" x14ac:dyDescent="0.2">
      <c r="A8" s="33"/>
      <c r="C8" s="11" t="s">
        <v>52</v>
      </c>
      <c r="D8" s="18">
        <v>17</v>
      </c>
    </row>
    <row r="9" spans="1:4" x14ac:dyDescent="0.2">
      <c r="A9" s="33"/>
    </row>
    <row r="10" spans="1:4" x14ac:dyDescent="0.2">
      <c r="A10" s="33"/>
    </row>
    <row r="11" spans="1:4" x14ac:dyDescent="0.2">
      <c r="A11" s="33"/>
      <c r="C11" s="1" t="s">
        <v>34</v>
      </c>
      <c r="D11" s="17">
        <v>0.1</v>
      </c>
    </row>
    <row r="12" spans="1:4" x14ac:dyDescent="0.2">
      <c r="A12" s="33"/>
      <c r="C12" s="1" t="s">
        <v>35</v>
      </c>
    </row>
    <row r="13" spans="1:4" x14ac:dyDescent="0.2">
      <c r="A13" s="33"/>
      <c r="C13" s="1" t="s">
        <v>36</v>
      </c>
      <c r="D13" s="18">
        <v>19</v>
      </c>
    </row>
    <row r="14" spans="1:4" x14ac:dyDescent="0.2">
      <c r="A14" s="34"/>
      <c r="D14" s="9" t="s">
        <v>37</v>
      </c>
    </row>
    <row r="15" spans="1:4" x14ac:dyDescent="0.2">
      <c r="A15" s="31"/>
    </row>
    <row r="16" spans="1:4" x14ac:dyDescent="0.2">
      <c r="A16" s="31"/>
      <c r="C16" s="26" t="str">
        <f>IF(C17=1,"**Error - Enter a Value Between 0-100%",IF(C18=1,"**Error - Enter a Value Between 0-100%"," "))</f>
        <v xml:space="preserve"> </v>
      </c>
    </row>
    <row r="17" spans="1:3" x14ac:dyDescent="0.2">
      <c r="A17" s="31"/>
      <c r="C17" s="25">
        <f>IF(D3&lt;0,1,IF(D3&gt;100%,1,0))</f>
        <v>0</v>
      </c>
    </row>
    <row r="18" spans="1:3" x14ac:dyDescent="0.2">
      <c r="A18" s="31"/>
      <c r="C18" s="25">
        <f>IF(D11&lt;0,1,IF(D11&gt;100%,1,0))</f>
        <v>0</v>
      </c>
    </row>
    <row r="19" spans="1:3" x14ac:dyDescent="0.2">
      <c r="A19" s="31"/>
    </row>
    <row r="20" spans="1:3" x14ac:dyDescent="0.2">
      <c r="A20" s="31"/>
    </row>
    <row r="21" spans="1:3" x14ac:dyDescent="0.2">
      <c r="A21" s="31"/>
    </row>
    <row r="22" spans="1:3" x14ac:dyDescent="0.2">
      <c r="A22" s="31"/>
    </row>
    <row r="23" spans="1:3" x14ac:dyDescent="0.2">
      <c r="A23" s="31"/>
    </row>
    <row r="24" spans="1:3" x14ac:dyDescent="0.2">
      <c r="A24" s="31"/>
    </row>
    <row r="25" spans="1:3" x14ac:dyDescent="0.2">
      <c r="A25" s="1"/>
    </row>
    <row r="26" spans="1:3" x14ac:dyDescent="0.2">
      <c r="A26" s="1"/>
    </row>
    <row r="27" spans="1:3" ht="15" x14ac:dyDescent="0.25">
      <c r="A27" s="4"/>
    </row>
    <row r="28" spans="1:3" x14ac:dyDescent="0.2">
      <c r="A28" s="5"/>
    </row>
    <row r="29" spans="1:3" x14ac:dyDescent="0.2">
      <c r="A29" s="5"/>
    </row>
    <row r="30" spans="1:3" x14ac:dyDescent="0.2">
      <c r="A30" s="5"/>
    </row>
    <row r="31" spans="1:3" x14ac:dyDescent="0.2">
      <c r="A31" s="5"/>
    </row>
    <row r="32" spans="1:3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</sheetData>
  <mergeCells count="2">
    <mergeCell ref="A15:A24"/>
    <mergeCell ref="A5:A14"/>
  </mergeCells>
  <pageMargins left="0.7" right="0.7" top="0.75" bottom="0.75" header="0.3" footer="0.3"/>
  <pageSetup scale="74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4"/>
  <sheetViews>
    <sheetView topLeftCell="A7" workbookViewId="0">
      <selection activeCell="A29" sqref="A29"/>
    </sheetView>
  </sheetViews>
  <sheetFormatPr defaultRowHeight="12.75" x14ac:dyDescent="0.2"/>
  <cols>
    <col min="1" max="1" width="80.7109375" style="6" customWidth="1"/>
    <col min="2" max="2" width="5.28515625" style="1" customWidth="1"/>
    <col min="3" max="3" width="60.5703125" style="1" customWidth="1"/>
    <col min="4" max="4" width="9.140625" style="9"/>
    <col min="5" max="7" width="9.140625" style="1"/>
    <col min="8" max="25" width="9.140625" style="7"/>
  </cols>
  <sheetData>
    <row r="1" spans="1:4" x14ac:dyDescent="0.2">
      <c r="A1" s="1"/>
    </row>
    <row r="2" spans="1:4" ht="15" x14ac:dyDescent="0.25">
      <c r="A2" s="2" t="s">
        <v>30</v>
      </c>
    </row>
    <row r="3" spans="1:4" ht="15" x14ac:dyDescent="0.25">
      <c r="A3" s="3"/>
      <c r="C3" s="1" t="s">
        <v>38</v>
      </c>
      <c r="D3" s="17">
        <v>0.95</v>
      </c>
    </row>
    <row r="4" spans="1:4" ht="15" x14ac:dyDescent="0.25">
      <c r="A4" s="3" t="s">
        <v>7</v>
      </c>
    </row>
    <row r="5" spans="1:4" ht="12.75" customHeight="1" x14ac:dyDescent="0.2">
      <c r="A5" s="32" t="s">
        <v>54</v>
      </c>
      <c r="C5" s="10" t="s">
        <v>9</v>
      </c>
    </row>
    <row r="6" spans="1:4" x14ac:dyDescent="0.2">
      <c r="A6" s="33"/>
      <c r="C6" s="1" t="s">
        <v>0</v>
      </c>
      <c r="D6" s="8">
        <v>8.1</v>
      </c>
    </row>
    <row r="7" spans="1:4" x14ac:dyDescent="0.2">
      <c r="A7" s="33"/>
      <c r="C7" s="1" t="s">
        <v>1</v>
      </c>
      <c r="D7" s="8">
        <v>3</v>
      </c>
    </row>
    <row r="8" spans="1:4" x14ac:dyDescent="0.2">
      <c r="A8" s="33"/>
      <c r="C8" s="11" t="s">
        <v>10</v>
      </c>
      <c r="D8" s="18">
        <v>57</v>
      </c>
    </row>
    <row r="9" spans="1:4" x14ac:dyDescent="0.2">
      <c r="A9" s="33"/>
    </row>
    <row r="10" spans="1:4" x14ac:dyDescent="0.2">
      <c r="A10" s="33"/>
    </row>
    <row r="11" spans="1:4" x14ac:dyDescent="0.2">
      <c r="A11" s="33"/>
      <c r="C11" s="1" t="s">
        <v>34</v>
      </c>
      <c r="D11" s="17">
        <v>0.2</v>
      </c>
    </row>
    <row r="12" spans="1:4" x14ac:dyDescent="0.2">
      <c r="A12" s="33"/>
      <c r="C12" s="1" t="s">
        <v>35</v>
      </c>
    </row>
    <row r="13" spans="1:4" x14ac:dyDescent="0.2">
      <c r="A13" s="33"/>
      <c r="C13" s="1" t="s">
        <v>51</v>
      </c>
      <c r="D13" s="18">
        <v>72</v>
      </c>
    </row>
    <row r="14" spans="1:4" x14ac:dyDescent="0.2">
      <c r="A14" s="34"/>
      <c r="D14" s="9" t="s">
        <v>37</v>
      </c>
    </row>
    <row r="15" spans="1:4" x14ac:dyDescent="0.2">
      <c r="A15" s="31"/>
    </row>
    <row r="16" spans="1:4" x14ac:dyDescent="0.2">
      <c r="A16" s="31"/>
      <c r="C16" s="26" t="str">
        <f>IF(C17=1,"**Error - Enter a Value Between 0-100%",IF(C18=1,"**Error - Enter a Value Between 0-100%"," "))</f>
        <v xml:space="preserve"> </v>
      </c>
    </row>
    <row r="17" spans="1:3" x14ac:dyDescent="0.2">
      <c r="A17" s="31"/>
      <c r="C17" s="25">
        <f>IF(D3&lt;0,1,IF(D3&gt;100%,1,0))</f>
        <v>0</v>
      </c>
    </row>
    <row r="18" spans="1:3" x14ac:dyDescent="0.2">
      <c r="A18" s="31"/>
      <c r="C18" s="25">
        <f>IF(D11&lt;0,1,IF(D11&gt;100%,1,0))</f>
        <v>0</v>
      </c>
    </row>
    <row r="19" spans="1:3" x14ac:dyDescent="0.2">
      <c r="A19" s="31"/>
    </row>
    <row r="20" spans="1:3" x14ac:dyDescent="0.2">
      <c r="A20" s="31"/>
    </row>
    <row r="21" spans="1:3" x14ac:dyDescent="0.2">
      <c r="A21" s="31"/>
    </row>
    <row r="22" spans="1:3" x14ac:dyDescent="0.2">
      <c r="A22" s="31"/>
    </row>
    <row r="23" spans="1:3" x14ac:dyDescent="0.2">
      <c r="A23" s="31"/>
    </row>
    <row r="24" spans="1:3" x14ac:dyDescent="0.2">
      <c r="A24" s="31"/>
    </row>
    <row r="25" spans="1:3" x14ac:dyDescent="0.2">
      <c r="A25" s="1"/>
    </row>
    <row r="26" spans="1:3" x14ac:dyDescent="0.2">
      <c r="A26" s="1"/>
    </row>
    <row r="27" spans="1:3" ht="15" x14ac:dyDescent="0.25">
      <c r="A27" s="4"/>
    </row>
    <row r="28" spans="1:3" x14ac:dyDescent="0.2">
      <c r="A28" s="5"/>
    </row>
    <row r="29" spans="1:3" x14ac:dyDescent="0.2">
      <c r="A29" s="5"/>
    </row>
    <row r="30" spans="1:3" x14ac:dyDescent="0.2">
      <c r="A30" s="5"/>
    </row>
    <row r="31" spans="1:3" x14ac:dyDescent="0.2">
      <c r="A31" s="5"/>
    </row>
    <row r="32" spans="1:3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</sheetData>
  <mergeCells count="2">
    <mergeCell ref="A15:A24"/>
    <mergeCell ref="A5:A14"/>
  </mergeCells>
  <pageMargins left="0.7" right="0.7" top="0.75" bottom="0.75" header="0.3" footer="0.3"/>
  <pageSetup scale="74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4"/>
  <sheetViews>
    <sheetView topLeftCell="A4" workbookViewId="0">
      <selection activeCell="F13" sqref="F13"/>
    </sheetView>
  </sheetViews>
  <sheetFormatPr defaultRowHeight="12.75" x14ac:dyDescent="0.2"/>
  <cols>
    <col min="1" max="1" width="80.7109375" style="6" customWidth="1"/>
    <col min="2" max="2" width="5.28515625" style="1" customWidth="1"/>
    <col min="3" max="3" width="60.5703125" style="1" customWidth="1"/>
    <col min="4" max="4" width="9.140625" style="9"/>
    <col min="5" max="7" width="9.140625" style="1"/>
    <col min="8" max="25" width="9.140625" style="7"/>
  </cols>
  <sheetData>
    <row r="1" spans="1:4" x14ac:dyDescent="0.2">
      <c r="A1" s="1"/>
    </row>
    <row r="2" spans="1:4" ht="15" x14ac:dyDescent="0.25">
      <c r="A2" s="2" t="s">
        <v>30</v>
      </c>
    </row>
    <row r="3" spans="1:4" ht="15" x14ac:dyDescent="0.25">
      <c r="A3" s="3"/>
      <c r="C3" s="1" t="s">
        <v>38</v>
      </c>
      <c r="D3" s="17">
        <v>0.95</v>
      </c>
    </row>
    <row r="4" spans="1:4" ht="15" x14ac:dyDescent="0.25">
      <c r="A4" s="3" t="s">
        <v>7</v>
      </c>
    </row>
    <row r="5" spans="1:4" ht="12.75" customHeight="1" x14ac:dyDescent="0.2">
      <c r="A5" s="32" t="s">
        <v>54</v>
      </c>
      <c r="C5" s="10" t="s">
        <v>22</v>
      </c>
    </row>
    <row r="6" spans="1:4" x14ac:dyDescent="0.2">
      <c r="A6" s="33"/>
      <c r="C6" s="11" t="s">
        <v>5</v>
      </c>
      <c r="D6" s="8">
        <v>0.34</v>
      </c>
    </row>
    <row r="7" spans="1:4" x14ac:dyDescent="0.2">
      <c r="A7" s="33"/>
      <c r="C7" s="11" t="s">
        <v>6</v>
      </c>
      <c r="D7" s="8">
        <v>0.17</v>
      </c>
    </row>
    <row r="8" spans="1:4" x14ac:dyDescent="0.2">
      <c r="A8" s="33"/>
      <c r="C8" s="1" t="s">
        <v>1</v>
      </c>
      <c r="D8" s="8">
        <v>0.05</v>
      </c>
    </row>
    <row r="9" spans="1:4" x14ac:dyDescent="0.2">
      <c r="A9" s="33"/>
      <c r="C9" s="11" t="s">
        <v>10</v>
      </c>
      <c r="D9" s="18">
        <v>218</v>
      </c>
    </row>
    <row r="10" spans="1:4" x14ac:dyDescent="0.2">
      <c r="A10" s="33"/>
    </row>
    <row r="11" spans="1:4" x14ac:dyDescent="0.2">
      <c r="A11" s="33"/>
    </row>
    <row r="12" spans="1:4" x14ac:dyDescent="0.2">
      <c r="A12" s="33"/>
      <c r="C12" s="1" t="s">
        <v>34</v>
      </c>
      <c r="D12" s="17">
        <v>0.1</v>
      </c>
    </row>
    <row r="13" spans="1:4" x14ac:dyDescent="0.2">
      <c r="A13" s="33"/>
      <c r="C13" s="1" t="s">
        <v>35</v>
      </c>
    </row>
    <row r="14" spans="1:4" x14ac:dyDescent="0.2">
      <c r="A14" s="34"/>
      <c r="C14" s="1" t="s">
        <v>53</v>
      </c>
      <c r="D14" s="18">
        <v>243</v>
      </c>
    </row>
    <row r="15" spans="1:4" x14ac:dyDescent="0.2">
      <c r="A15" s="31"/>
      <c r="D15" s="9" t="s">
        <v>37</v>
      </c>
    </row>
    <row r="16" spans="1:4" x14ac:dyDescent="0.2">
      <c r="A16" s="31"/>
    </row>
    <row r="17" spans="1:3" x14ac:dyDescent="0.2">
      <c r="A17" s="31"/>
      <c r="C17" s="26" t="str">
        <f>IF(C18=1,"**Error - Enter a Value Between 0-100%",IF(C19=1,"**Error - Enter a Value Between 0-100%"," "))</f>
        <v xml:space="preserve"> </v>
      </c>
    </row>
    <row r="18" spans="1:3" x14ac:dyDescent="0.2">
      <c r="A18" s="31"/>
      <c r="C18" s="25">
        <f>IF(D3&lt;0,1,IF(D3&gt;100%,1,0))</f>
        <v>0</v>
      </c>
    </row>
    <row r="19" spans="1:3" x14ac:dyDescent="0.2">
      <c r="A19" s="31"/>
      <c r="C19" s="25">
        <f>IF(D12&lt;0,1,IF(D12&gt;100%,1,0))</f>
        <v>0</v>
      </c>
    </row>
    <row r="20" spans="1:3" x14ac:dyDescent="0.2">
      <c r="A20" s="31"/>
    </row>
    <row r="21" spans="1:3" x14ac:dyDescent="0.2">
      <c r="A21" s="31"/>
    </row>
    <row r="22" spans="1:3" x14ac:dyDescent="0.2">
      <c r="A22" s="31"/>
    </row>
    <row r="23" spans="1:3" x14ac:dyDescent="0.2">
      <c r="A23" s="31"/>
    </row>
    <row r="24" spans="1:3" x14ac:dyDescent="0.2">
      <c r="A24" s="31"/>
    </row>
    <row r="25" spans="1:3" x14ac:dyDescent="0.2">
      <c r="A25" s="1"/>
    </row>
    <row r="26" spans="1:3" x14ac:dyDescent="0.2">
      <c r="A26" s="1"/>
    </row>
    <row r="27" spans="1:3" ht="15" x14ac:dyDescent="0.25">
      <c r="A27" s="4"/>
    </row>
    <row r="28" spans="1:3" x14ac:dyDescent="0.2">
      <c r="A28" s="5"/>
    </row>
    <row r="29" spans="1:3" x14ac:dyDescent="0.2">
      <c r="A29" s="5"/>
    </row>
    <row r="30" spans="1:3" x14ac:dyDescent="0.2">
      <c r="A30" s="5"/>
    </row>
    <row r="31" spans="1:3" x14ac:dyDescent="0.2">
      <c r="A31" s="5"/>
    </row>
    <row r="32" spans="1:3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</sheetData>
  <mergeCells count="2">
    <mergeCell ref="A15:A24"/>
    <mergeCell ref="A5:A14"/>
  </mergeCells>
  <pageMargins left="0.7" right="0.7" top="0.75" bottom="0.75" header="0.3" footer="0.3"/>
  <pageSetup scale="74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8"/>
  <sheetViews>
    <sheetView topLeftCell="A6" workbookViewId="0">
      <selection activeCell="E26" sqref="E26"/>
    </sheetView>
  </sheetViews>
  <sheetFormatPr defaultRowHeight="12.75" x14ac:dyDescent="0.2"/>
  <cols>
    <col min="1" max="1" width="67.5703125" style="6" customWidth="1"/>
    <col min="2" max="2" width="5.28515625" style="1" customWidth="1"/>
    <col min="3" max="3" width="60.5703125" style="1" customWidth="1"/>
    <col min="4" max="4" width="9.140625" style="9"/>
    <col min="5" max="7" width="9.140625" style="1"/>
    <col min="8" max="25" width="9.140625" style="7"/>
  </cols>
  <sheetData>
    <row r="1" spans="1:4" x14ac:dyDescent="0.2">
      <c r="A1" s="1"/>
    </row>
    <row r="2" spans="1:4" ht="15" x14ac:dyDescent="0.25">
      <c r="A2" s="2" t="s">
        <v>29</v>
      </c>
    </row>
    <row r="3" spans="1:4" ht="15" x14ac:dyDescent="0.25">
      <c r="A3" s="3"/>
      <c r="C3" s="11" t="s">
        <v>13</v>
      </c>
      <c r="D3" s="12">
        <v>0.05</v>
      </c>
    </row>
    <row r="4" spans="1:4" ht="15" x14ac:dyDescent="0.25">
      <c r="A4" s="3" t="s">
        <v>7</v>
      </c>
      <c r="C4" s="11" t="s">
        <v>39</v>
      </c>
      <c r="D4" s="12">
        <v>0.8</v>
      </c>
    </row>
    <row r="5" spans="1:4" ht="12.75" customHeight="1" x14ac:dyDescent="0.2">
      <c r="A5" s="32" t="s">
        <v>54</v>
      </c>
    </row>
    <row r="6" spans="1:4" x14ac:dyDescent="0.2">
      <c r="A6" s="33"/>
      <c r="C6" s="10" t="s">
        <v>8</v>
      </c>
    </row>
    <row r="7" spans="1:4" x14ac:dyDescent="0.2">
      <c r="A7" s="33"/>
      <c r="C7" s="11" t="s">
        <v>15</v>
      </c>
      <c r="D7" s="8">
        <v>95</v>
      </c>
    </row>
    <row r="8" spans="1:4" x14ac:dyDescent="0.2">
      <c r="A8" s="33"/>
      <c r="C8" s="11" t="s">
        <v>16</v>
      </c>
      <c r="D8" s="8">
        <v>100</v>
      </c>
    </row>
    <row r="9" spans="1:4" x14ac:dyDescent="0.2">
      <c r="A9" s="33"/>
      <c r="C9" s="1" t="s">
        <v>0</v>
      </c>
      <c r="D9" s="8">
        <v>9.8000000000000007</v>
      </c>
    </row>
    <row r="10" spans="1:4" x14ac:dyDescent="0.2">
      <c r="A10" s="33"/>
      <c r="C10" s="11" t="s">
        <v>14</v>
      </c>
      <c r="D10" s="27">
        <v>0.51</v>
      </c>
    </row>
    <row r="11" spans="1:4" x14ac:dyDescent="0.2">
      <c r="A11" s="33"/>
      <c r="C11" s="11" t="s">
        <v>4</v>
      </c>
      <c r="D11" s="18">
        <v>31</v>
      </c>
    </row>
    <row r="12" spans="1:4" x14ac:dyDescent="0.2">
      <c r="A12" s="33"/>
    </row>
    <row r="13" spans="1:4" x14ac:dyDescent="0.2">
      <c r="A13" s="33"/>
    </row>
    <row r="14" spans="1:4" x14ac:dyDescent="0.2">
      <c r="A14" s="33"/>
      <c r="C14" s="1" t="s">
        <v>34</v>
      </c>
      <c r="D14" s="17">
        <v>0.1</v>
      </c>
    </row>
    <row r="15" spans="1:4" x14ac:dyDescent="0.2">
      <c r="A15" s="33"/>
      <c r="C15" s="1" t="s">
        <v>35</v>
      </c>
    </row>
    <row r="16" spans="1:4" x14ac:dyDescent="0.2">
      <c r="A16" s="33"/>
      <c r="C16" s="1" t="s">
        <v>36</v>
      </c>
      <c r="D16" s="18">
        <v>35</v>
      </c>
    </row>
    <row r="17" spans="1:3" x14ac:dyDescent="0.2">
      <c r="A17" s="33"/>
    </row>
    <row r="18" spans="1:3" x14ac:dyDescent="0.2">
      <c r="A18" s="34"/>
    </row>
    <row r="19" spans="1:3" x14ac:dyDescent="0.2">
      <c r="A19" s="31"/>
      <c r="C19" s="28"/>
    </row>
    <row r="20" spans="1:3" x14ac:dyDescent="0.2">
      <c r="A20" s="31"/>
      <c r="C20" s="28"/>
    </row>
    <row r="21" spans="1:3" x14ac:dyDescent="0.2">
      <c r="A21" s="31"/>
      <c r="C21" s="26" t="str">
        <f>IF(C25=1,"**Error - Enter a Value Between 0-1",IF(C25=2,"**Error - Enter a Value Between 0-100%"," "))</f>
        <v xml:space="preserve"> </v>
      </c>
    </row>
    <row r="22" spans="1:3" x14ac:dyDescent="0.2">
      <c r="A22" s="31"/>
      <c r="C22" s="25">
        <f>IF(D3&lt;0,1,IF(D3&gt;1,1,0))</f>
        <v>0</v>
      </c>
    </row>
    <row r="23" spans="1:3" x14ac:dyDescent="0.2">
      <c r="A23" s="31"/>
      <c r="C23" s="25">
        <f>IF(D4&lt;0,1,IF(D4&gt;1,1,0))</f>
        <v>0</v>
      </c>
    </row>
    <row r="24" spans="1:3" ht="15" customHeight="1" x14ac:dyDescent="0.2">
      <c r="A24" s="31"/>
      <c r="C24" s="28">
        <f>IF(D14&lt;0,1,IF(D14&gt;100%,1,0))</f>
        <v>0</v>
      </c>
    </row>
    <row r="25" spans="1:3" x14ac:dyDescent="0.2">
      <c r="A25" s="31"/>
      <c r="C25" s="28">
        <f>IF(SUM(C22:C23)&gt;0,1,IF(C24&gt;0,2,0))</f>
        <v>0</v>
      </c>
    </row>
    <row r="26" spans="1:3" ht="51" customHeight="1" x14ac:dyDescent="0.2">
      <c r="A26" s="31"/>
      <c r="C26" s="28"/>
    </row>
    <row r="27" spans="1:3" x14ac:dyDescent="0.2">
      <c r="A27" s="31"/>
    </row>
    <row r="28" spans="1:3" x14ac:dyDescent="0.2">
      <c r="A28" s="31"/>
    </row>
    <row r="29" spans="1:3" x14ac:dyDescent="0.2">
      <c r="A29" s="1"/>
    </row>
    <row r="30" spans="1:3" x14ac:dyDescent="0.2">
      <c r="A30" s="1"/>
    </row>
    <row r="31" spans="1:3" ht="15" x14ac:dyDescent="0.25">
      <c r="A31" s="4"/>
    </row>
    <row r="32" spans="1:3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</sheetData>
  <mergeCells count="2">
    <mergeCell ref="A19:A28"/>
    <mergeCell ref="A5:A18"/>
  </mergeCells>
  <pageMargins left="0.7" right="0.7" top="0.75" bottom="0.75" header="0.3" footer="0.3"/>
  <pageSetup scale="80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8"/>
  <sheetViews>
    <sheetView topLeftCell="A8" workbookViewId="0">
      <selection activeCell="F26" sqref="F26"/>
    </sheetView>
  </sheetViews>
  <sheetFormatPr defaultRowHeight="12.75" x14ac:dyDescent="0.2"/>
  <cols>
    <col min="1" max="1" width="67.5703125" style="6" customWidth="1"/>
    <col min="2" max="2" width="5.28515625" style="1" customWidth="1"/>
    <col min="3" max="3" width="60.5703125" style="1" customWidth="1"/>
    <col min="4" max="4" width="9.140625" style="9"/>
    <col min="5" max="7" width="9.140625" style="1"/>
    <col min="8" max="25" width="9.140625" style="7"/>
  </cols>
  <sheetData>
    <row r="1" spans="1:4" x14ac:dyDescent="0.2">
      <c r="A1" s="1"/>
    </row>
    <row r="2" spans="1:4" ht="15" x14ac:dyDescent="0.25">
      <c r="A2" s="2" t="s">
        <v>29</v>
      </c>
    </row>
    <row r="3" spans="1:4" ht="15" x14ac:dyDescent="0.25">
      <c r="A3" s="3"/>
      <c r="C3" s="11" t="s">
        <v>13</v>
      </c>
      <c r="D3" s="12">
        <v>0.05</v>
      </c>
    </row>
    <row r="4" spans="1:4" ht="15" x14ac:dyDescent="0.25">
      <c r="A4" s="3" t="s">
        <v>7</v>
      </c>
      <c r="C4" s="11" t="s">
        <v>39</v>
      </c>
      <c r="D4" s="12">
        <v>0.9</v>
      </c>
    </row>
    <row r="5" spans="1:4" ht="12.75" customHeight="1" x14ac:dyDescent="0.2">
      <c r="A5" s="32" t="s">
        <v>54</v>
      </c>
    </row>
    <row r="6" spans="1:4" x14ac:dyDescent="0.2">
      <c r="A6" s="33"/>
      <c r="C6" s="10" t="s">
        <v>2</v>
      </c>
    </row>
    <row r="7" spans="1:4" x14ac:dyDescent="0.2">
      <c r="A7" s="33"/>
      <c r="C7" s="11" t="s">
        <v>17</v>
      </c>
      <c r="D7" s="8">
        <v>0.1</v>
      </c>
    </row>
    <row r="8" spans="1:4" x14ac:dyDescent="0.2">
      <c r="A8" s="33"/>
      <c r="C8" s="11" t="s">
        <v>18</v>
      </c>
      <c r="D8" s="8">
        <v>0.15</v>
      </c>
    </row>
    <row r="9" spans="1:4" x14ac:dyDescent="0.2">
      <c r="A9" s="33"/>
      <c r="C9" s="11" t="s">
        <v>14</v>
      </c>
      <c r="D9" s="27">
        <v>0.17</v>
      </c>
    </row>
    <row r="10" spans="1:4" x14ac:dyDescent="0.2">
      <c r="A10" s="33"/>
      <c r="C10" s="11" t="s">
        <v>4</v>
      </c>
      <c r="D10" s="18">
        <v>364</v>
      </c>
    </row>
    <row r="11" spans="1:4" x14ac:dyDescent="0.2">
      <c r="A11" s="33"/>
    </row>
    <row r="12" spans="1:4" x14ac:dyDescent="0.2">
      <c r="A12" s="33"/>
    </row>
    <row r="13" spans="1:4" x14ac:dyDescent="0.2">
      <c r="A13" s="33"/>
      <c r="C13" s="1" t="s">
        <v>34</v>
      </c>
      <c r="D13" s="17">
        <v>0.1</v>
      </c>
    </row>
    <row r="14" spans="1:4" x14ac:dyDescent="0.2">
      <c r="A14" s="33"/>
      <c r="C14" s="1" t="s">
        <v>35</v>
      </c>
    </row>
    <row r="15" spans="1:4" x14ac:dyDescent="0.2">
      <c r="A15" s="33"/>
      <c r="C15" s="1" t="s">
        <v>36</v>
      </c>
      <c r="D15" s="18">
        <v>405</v>
      </c>
    </row>
    <row r="16" spans="1:4" x14ac:dyDescent="0.2">
      <c r="A16" s="33"/>
    </row>
    <row r="17" spans="1:3" x14ac:dyDescent="0.2">
      <c r="A17" s="33"/>
    </row>
    <row r="18" spans="1:3" x14ac:dyDescent="0.2">
      <c r="A18" s="34"/>
    </row>
    <row r="19" spans="1:3" x14ac:dyDescent="0.2">
      <c r="A19" s="31"/>
    </row>
    <row r="20" spans="1:3" x14ac:dyDescent="0.2">
      <c r="A20" s="31"/>
    </row>
    <row r="21" spans="1:3" x14ac:dyDescent="0.2">
      <c r="A21" s="31"/>
      <c r="C21" s="26" t="str">
        <f>IF(C25=1,"**Error - Enter a Value Between 0-1",IF(C25=2,"**Error - Enter a Value Between 0-100%"," "))</f>
        <v xml:space="preserve"> </v>
      </c>
    </row>
    <row r="22" spans="1:3" x14ac:dyDescent="0.2">
      <c r="A22" s="31"/>
      <c r="C22" s="25">
        <f>IF(D3&lt;0,1,IF(D3&gt;1,1,0))</f>
        <v>0</v>
      </c>
    </row>
    <row r="23" spans="1:3" x14ac:dyDescent="0.2">
      <c r="A23" s="31"/>
      <c r="C23" s="25">
        <f>IF(D4&lt;0,1,IF(D4&gt;1,1,0))</f>
        <v>0</v>
      </c>
    </row>
    <row r="24" spans="1:3" ht="15" customHeight="1" x14ac:dyDescent="0.2">
      <c r="A24" s="31"/>
      <c r="C24" s="28">
        <f>IF(D13&lt;0,1,IF(D13&gt;100%,1,0))</f>
        <v>0</v>
      </c>
    </row>
    <row r="25" spans="1:3" x14ac:dyDescent="0.2">
      <c r="A25" s="31"/>
      <c r="C25" s="28">
        <f>IF(SUM(C22:C23)&gt;0,1,IF(C24&gt;0,2,0))</f>
        <v>0</v>
      </c>
    </row>
    <row r="26" spans="1:3" ht="51" customHeight="1" x14ac:dyDescent="0.2">
      <c r="A26" s="31"/>
    </row>
    <row r="27" spans="1:3" x14ac:dyDescent="0.2">
      <c r="A27" s="31"/>
    </row>
    <row r="28" spans="1:3" x14ac:dyDescent="0.2">
      <c r="A28" s="31"/>
    </row>
    <row r="29" spans="1:3" x14ac:dyDescent="0.2">
      <c r="A29" s="1"/>
    </row>
    <row r="30" spans="1:3" x14ac:dyDescent="0.2">
      <c r="A30" s="1"/>
    </row>
    <row r="31" spans="1:3" ht="15" x14ac:dyDescent="0.25">
      <c r="A31" s="4"/>
    </row>
    <row r="32" spans="1:3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</sheetData>
  <mergeCells count="2">
    <mergeCell ref="A5:A18"/>
    <mergeCell ref="A19:A28"/>
  </mergeCells>
  <pageMargins left="0.7" right="0.7" top="0.75" bottom="0.75" header="0.3" footer="0.3"/>
  <pageSetup scale="80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8"/>
  <sheetViews>
    <sheetView topLeftCell="A8" workbookViewId="0">
      <selection activeCell="E26" sqref="E26"/>
    </sheetView>
  </sheetViews>
  <sheetFormatPr defaultRowHeight="12.75" x14ac:dyDescent="0.2"/>
  <cols>
    <col min="1" max="1" width="67.5703125" style="6" customWidth="1"/>
    <col min="2" max="2" width="5.28515625" style="1" customWidth="1"/>
    <col min="3" max="3" width="60.5703125" style="1" customWidth="1"/>
    <col min="4" max="4" width="9.140625" style="9"/>
    <col min="5" max="7" width="9.140625" style="1"/>
    <col min="8" max="25" width="9.140625" style="7"/>
  </cols>
  <sheetData>
    <row r="1" spans="1:4" x14ac:dyDescent="0.2">
      <c r="A1" s="1"/>
    </row>
    <row r="2" spans="1:4" ht="15" x14ac:dyDescent="0.25">
      <c r="A2" s="2" t="s">
        <v>29</v>
      </c>
    </row>
    <row r="3" spans="1:4" ht="15" x14ac:dyDescent="0.25">
      <c r="A3" s="3"/>
      <c r="C3" s="11" t="s">
        <v>13</v>
      </c>
      <c r="D3" s="12">
        <v>0.05</v>
      </c>
    </row>
    <row r="4" spans="1:4" ht="15" x14ac:dyDescent="0.25">
      <c r="A4" s="3" t="s">
        <v>7</v>
      </c>
      <c r="C4" s="11" t="s">
        <v>39</v>
      </c>
      <c r="D4" s="12">
        <v>0.8</v>
      </c>
    </row>
    <row r="5" spans="1:4" ht="12.75" customHeight="1" x14ac:dyDescent="0.2">
      <c r="A5" s="32" t="s">
        <v>54</v>
      </c>
    </row>
    <row r="6" spans="1:4" x14ac:dyDescent="0.2">
      <c r="A6" s="33"/>
      <c r="C6" s="10" t="s">
        <v>12</v>
      </c>
    </row>
    <row r="7" spans="1:4" x14ac:dyDescent="0.2">
      <c r="A7" s="33"/>
      <c r="C7" s="11" t="s">
        <v>19</v>
      </c>
      <c r="D7" s="8">
        <v>0</v>
      </c>
    </row>
    <row r="8" spans="1:4" x14ac:dyDescent="0.2">
      <c r="A8" s="33"/>
      <c r="C8" s="11" t="s">
        <v>20</v>
      </c>
      <c r="D8" s="8">
        <v>10</v>
      </c>
    </row>
    <row r="9" spans="1:4" x14ac:dyDescent="0.2">
      <c r="A9" s="33"/>
      <c r="C9" s="11" t="s">
        <v>11</v>
      </c>
      <c r="D9" s="8">
        <v>20</v>
      </c>
    </row>
    <row r="10" spans="1:4" x14ac:dyDescent="0.2">
      <c r="A10" s="33"/>
      <c r="C10" s="11" t="s">
        <v>14</v>
      </c>
      <c r="D10" s="27">
        <v>0.5</v>
      </c>
    </row>
    <row r="11" spans="1:4" x14ac:dyDescent="0.2">
      <c r="A11" s="33"/>
      <c r="C11" s="11" t="s">
        <v>4</v>
      </c>
      <c r="D11" s="18">
        <v>32</v>
      </c>
    </row>
    <row r="12" spans="1:4" x14ac:dyDescent="0.2">
      <c r="A12" s="33"/>
    </row>
    <row r="13" spans="1:4" x14ac:dyDescent="0.2">
      <c r="A13" s="33"/>
    </row>
    <row r="14" spans="1:4" x14ac:dyDescent="0.2">
      <c r="A14" s="33"/>
      <c r="C14" s="1" t="s">
        <v>34</v>
      </c>
      <c r="D14" s="17">
        <v>0.3</v>
      </c>
    </row>
    <row r="15" spans="1:4" x14ac:dyDescent="0.2">
      <c r="A15" s="33"/>
      <c r="C15" s="1" t="s">
        <v>35</v>
      </c>
    </row>
    <row r="16" spans="1:4" x14ac:dyDescent="0.2">
      <c r="A16" s="33"/>
      <c r="C16" s="1" t="s">
        <v>36</v>
      </c>
      <c r="D16" s="18">
        <v>46</v>
      </c>
    </row>
    <row r="17" spans="1:3" x14ac:dyDescent="0.2">
      <c r="A17" s="33"/>
    </row>
    <row r="18" spans="1:3" x14ac:dyDescent="0.2">
      <c r="A18" s="34"/>
    </row>
    <row r="19" spans="1:3" x14ac:dyDescent="0.2">
      <c r="A19" s="31"/>
    </row>
    <row r="20" spans="1:3" x14ac:dyDescent="0.2">
      <c r="A20" s="31"/>
    </row>
    <row r="21" spans="1:3" x14ac:dyDescent="0.2">
      <c r="A21" s="31"/>
      <c r="C21" s="26" t="str">
        <f>IF(C25=1,"**Error - Enter a Value Between 0-1",IF(C25=2,"**Error - Enter a Value Between 0-100%"," "))</f>
        <v xml:space="preserve"> </v>
      </c>
    </row>
    <row r="22" spans="1:3" x14ac:dyDescent="0.2">
      <c r="A22" s="31"/>
      <c r="C22" s="25">
        <f>IF(D3&lt;0,1,IF(D3&gt;1,1,0))</f>
        <v>0</v>
      </c>
    </row>
    <row r="23" spans="1:3" x14ac:dyDescent="0.2">
      <c r="A23" s="31"/>
      <c r="C23" s="25">
        <f>IF(D4&lt;0,1,IF(D4&gt;1,1,0))</f>
        <v>0</v>
      </c>
    </row>
    <row r="24" spans="1:3" ht="15" customHeight="1" x14ac:dyDescent="0.2">
      <c r="A24" s="31"/>
      <c r="C24" s="28">
        <f>IF(D14&lt;0,1,IF(D14&gt;100%,1,0))</f>
        <v>0</v>
      </c>
    </row>
    <row r="25" spans="1:3" x14ac:dyDescent="0.2">
      <c r="A25" s="31"/>
      <c r="C25" s="28">
        <f>IF(SUM(C22:C23)&gt;0,1,IF(C24&gt;0,2,0))</f>
        <v>0</v>
      </c>
    </row>
    <row r="26" spans="1:3" ht="51" customHeight="1" x14ac:dyDescent="0.2">
      <c r="A26" s="31"/>
    </row>
    <row r="27" spans="1:3" x14ac:dyDescent="0.2">
      <c r="A27" s="31"/>
    </row>
    <row r="28" spans="1:3" x14ac:dyDescent="0.2">
      <c r="A28" s="31"/>
    </row>
    <row r="29" spans="1:3" x14ac:dyDescent="0.2">
      <c r="A29" s="1"/>
    </row>
    <row r="30" spans="1:3" x14ac:dyDescent="0.2">
      <c r="A30" s="1"/>
    </row>
    <row r="31" spans="1:3" ht="15" x14ac:dyDescent="0.25">
      <c r="A31" s="4"/>
    </row>
    <row r="32" spans="1:3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</sheetData>
  <mergeCells count="2">
    <mergeCell ref="A5:A18"/>
    <mergeCell ref="A19:A28"/>
  </mergeCells>
  <pageMargins left="0.7" right="0.7" top="0.75" bottom="0.75" header="0.3" footer="0.3"/>
  <pageSetup scale="80"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8"/>
  <sheetViews>
    <sheetView topLeftCell="A9" workbookViewId="0">
      <selection activeCell="D11" sqref="D11"/>
    </sheetView>
  </sheetViews>
  <sheetFormatPr defaultRowHeight="12.75" x14ac:dyDescent="0.2"/>
  <cols>
    <col min="1" max="1" width="67.5703125" style="6" customWidth="1"/>
    <col min="2" max="2" width="5.28515625" style="1" customWidth="1"/>
    <col min="3" max="3" width="60.5703125" style="1" customWidth="1"/>
    <col min="4" max="4" width="9.140625" style="9"/>
    <col min="5" max="7" width="9.140625" style="1"/>
    <col min="8" max="25" width="9.140625" style="7"/>
  </cols>
  <sheetData>
    <row r="1" spans="1:4" x14ac:dyDescent="0.2">
      <c r="A1" s="1"/>
    </row>
    <row r="2" spans="1:4" ht="15" x14ac:dyDescent="0.25">
      <c r="A2" s="2" t="s">
        <v>29</v>
      </c>
    </row>
    <row r="3" spans="1:4" ht="15" x14ac:dyDescent="0.25">
      <c r="A3" s="3"/>
      <c r="C3" s="11" t="s">
        <v>13</v>
      </c>
      <c r="D3" s="12">
        <v>0.05</v>
      </c>
    </row>
    <row r="4" spans="1:4" ht="15" x14ac:dyDescent="0.25">
      <c r="A4" s="3" t="s">
        <v>7</v>
      </c>
      <c r="C4" s="11" t="s">
        <v>39</v>
      </c>
      <c r="D4" s="12">
        <v>0.8</v>
      </c>
    </row>
    <row r="5" spans="1:4" ht="12.75" customHeight="1" x14ac:dyDescent="0.2">
      <c r="A5" s="32" t="s">
        <v>54</v>
      </c>
    </row>
    <row r="6" spans="1:4" x14ac:dyDescent="0.2">
      <c r="A6" s="33"/>
      <c r="C6" s="10" t="s">
        <v>9</v>
      </c>
    </row>
    <row r="7" spans="1:4" x14ac:dyDescent="0.2">
      <c r="A7" s="33"/>
      <c r="C7" s="11" t="s">
        <v>24</v>
      </c>
      <c r="D7" s="8">
        <v>0.25</v>
      </c>
    </row>
    <row r="8" spans="1:4" x14ac:dyDescent="0.2">
      <c r="A8" s="33"/>
      <c r="C8" s="11" t="s">
        <v>25</v>
      </c>
      <c r="D8" s="8">
        <v>0</v>
      </c>
    </row>
    <row r="9" spans="1:4" x14ac:dyDescent="0.2">
      <c r="A9" s="33"/>
      <c r="C9" s="11" t="s">
        <v>21</v>
      </c>
      <c r="D9" s="18">
        <v>0.25</v>
      </c>
    </row>
    <row r="10" spans="1:4" x14ac:dyDescent="0.2">
      <c r="A10" s="33"/>
      <c r="C10" s="1" t="s">
        <v>0</v>
      </c>
      <c r="D10" s="8">
        <v>0.42</v>
      </c>
    </row>
    <row r="11" spans="1:4" x14ac:dyDescent="0.2">
      <c r="A11" s="33"/>
      <c r="C11" s="11" t="s">
        <v>14</v>
      </c>
      <c r="D11" s="27">
        <v>0.6</v>
      </c>
    </row>
    <row r="12" spans="1:4" x14ac:dyDescent="0.2">
      <c r="A12" s="33"/>
      <c r="C12" s="11" t="s">
        <v>10</v>
      </c>
      <c r="D12" s="18">
        <v>16</v>
      </c>
    </row>
    <row r="13" spans="1:4" x14ac:dyDescent="0.2">
      <c r="A13" s="33"/>
    </row>
    <row r="14" spans="1:4" x14ac:dyDescent="0.2">
      <c r="A14" s="33"/>
    </row>
    <row r="15" spans="1:4" x14ac:dyDescent="0.2">
      <c r="A15" s="33"/>
      <c r="C15" s="1" t="s">
        <v>34</v>
      </c>
      <c r="D15" s="17">
        <v>0.1</v>
      </c>
    </row>
    <row r="16" spans="1:4" x14ac:dyDescent="0.2">
      <c r="A16" s="33"/>
      <c r="C16" s="1" t="s">
        <v>35</v>
      </c>
    </row>
    <row r="17" spans="1:4" x14ac:dyDescent="0.2">
      <c r="A17" s="33"/>
      <c r="C17" s="1" t="s">
        <v>53</v>
      </c>
      <c r="D17" s="18">
        <v>18</v>
      </c>
    </row>
    <row r="18" spans="1:4" x14ac:dyDescent="0.2">
      <c r="A18" s="34"/>
    </row>
    <row r="19" spans="1:4" x14ac:dyDescent="0.2">
      <c r="A19" s="31"/>
    </row>
    <row r="20" spans="1:4" x14ac:dyDescent="0.2">
      <c r="A20" s="31"/>
    </row>
    <row r="21" spans="1:4" x14ac:dyDescent="0.2">
      <c r="A21" s="31"/>
    </row>
    <row r="22" spans="1:4" x14ac:dyDescent="0.2">
      <c r="A22" s="31"/>
      <c r="C22" s="26" t="str">
        <f>IF(C26=1,"**Error - Enter a Value Between 0-1",IF(C26=2,"**Error - Enter a Value Between 0-100%"," "))</f>
        <v xml:space="preserve"> </v>
      </c>
    </row>
    <row r="23" spans="1:4" x14ac:dyDescent="0.2">
      <c r="A23" s="31"/>
      <c r="C23" s="25">
        <f>IF(D3&lt;0,1,IF(D3&gt;1,1,0))</f>
        <v>0</v>
      </c>
    </row>
    <row r="24" spans="1:4" ht="15" customHeight="1" x14ac:dyDescent="0.2">
      <c r="A24" s="31"/>
      <c r="C24" s="25">
        <f>IF(D4&lt;0,1,IF(D4&gt;1,1,0))</f>
        <v>0</v>
      </c>
    </row>
    <row r="25" spans="1:4" x14ac:dyDescent="0.2">
      <c r="A25" s="31"/>
      <c r="C25" s="28">
        <f>IF(D15&lt;0,1,IF(D15&gt;100%,1,0))</f>
        <v>0</v>
      </c>
    </row>
    <row r="26" spans="1:4" ht="51" customHeight="1" x14ac:dyDescent="0.2">
      <c r="A26" s="31"/>
      <c r="C26" s="28">
        <f>IF(SUM(C23:C24)&gt;0,1,IF(C25&gt;0,2,0))</f>
        <v>0</v>
      </c>
    </row>
    <row r="27" spans="1:4" x14ac:dyDescent="0.2">
      <c r="A27" s="31"/>
    </row>
    <row r="28" spans="1:4" x14ac:dyDescent="0.2">
      <c r="A28" s="31"/>
    </row>
    <row r="29" spans="1:4" x14ac:dyDescent="0.2">
      <c r="A29" s="1"/>
    </row>
    <row r="30" spans="1:4" x14ac:dyDescent="0.2">
      <c r="A30" s="1"/>
    </row>
    <row r="31" spans="1:4" ht="15" x14ac:dyDescent="0.25">
      <c r="A31" s="4"/>
    </row>
    <row r="32" spans="1: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</sheetData>
  <mergeCells count="2">
    <mergeCell ref="A5:A18"/>
    <mergeCell ref="A19:A28"/>
  </mergeCells>
  <pageMargins left="0.7" right="0.7" top="0.75" bottom="0.75" header="0.3" footer="0.3"/>
  <pageSetup scale="80" orientation="landscape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9"/>
  <sheetViews>
    <sheetView topLeftCell="A5" workbookViewId="0">
      <selection activeCell="D17" sqref="D17"/>
    </sheetView>
  </sheetViews>
  <sheetFormatPr defaultRowHeight="12.75" x14ac:dyDescent="0.2"/>
  <cols>
    <col min="1" max="1" width="67.5703125" style="6" customWidth="1"/>
    <col min="2" max="2" width="5.28515625" style="1" customWidth="1"/>
    <col min="3" max="3" width="60.5703125" style="1" customWidth="1"/>
    <col min="4" max="4" width="9.140625" style="9"/>
    <col min="5" max="10" width="9.140625" style="1"/>
    <col min="11" max="25" width="9.140625" style="7"/>
  </cols>
  <sheetData>
    <row r="1" spans="1:4" x14ac:dyDescent="0.2">
      <c r="A1" s="1"/>
    </row>
    <row r="2" spans="1:4" ht="15" x14ac:dyDescent="0.25">
      <c r="A2" s="2" t="s">
        <v>29</v>
      </c>
    </row>
    <row r="3" spans="1:4" ht="15" x14ac:dyDescent="0.25">
      <c r="A3" s="3"/>
      <c r="C3" s="11" t="s">
        <v>13</v>
      </c>
      <c r="D3" s="12">
        <v>0.05</v>
      </c>
    </row>
    <row r="4" spans="1:4" ht="15" x14ac:dyDescent="0.25">
      <c r="A4" s="3" t="s">
        <v>7</v>
      </c>
      <c r="C4" s="11" t="s">
        <v>39</v>
      </c>
      <c r="D4" s="12">
        <v>0.8</v>
      </c>
    </row>
    <row r="5" spans="1:4" ht="12.75" customHeight="1" x14ac:dyDescent="0.2">
      <c r="A5" s="32" t="s">
        <v>54</v>
      </c>
    </row>
    <row r="6" spans="1:4" ht="12.75" customHeight="1" x14ac:dyDescent="0.2">
      <c r="A6" s="33"/>
      <c r="C6" s="10" t="s">
        <v>22</v>
      </c>
    </row>
    <row r="7" spans="1:4" x14ac:dyDescent="0.2">
      <c r="A7" s="33"/>
      <c r="C7" s="11" t="s">
        <v>26</v>
      </c>
      <c r="D7" s="8">
        <v>0.3</v>
      </c>
    </row>
    <row r="8" spans="1:4" x14ac:dyDescent="0.2">
      <c r="A8" s="33"/>
      <c r="C8" s="11" t="s">
        <v>27</v>
      </c>
      <c r="D8" s="8">
        <v>0.24</v>
      </c>
    </row>
    <row r="9" spans="1:4" x14ac:dyDescent="0.2">
      <c r="A9" s="33"/>
      <c r="C9" s="11" t="s">
        <v>28</v>
      </c>
      <c r="D9" s="18">
        <v>0.06</v>
      </c>
    </row>
    <row r="10" spans="1:4" x14ac:dyDescent="0.2">
      <c r="A10" s="33"/>
      <c r="C10" s="11" t="s">
        <v>23</v>
      </c>
      <c r="D10" s="18">
        <v>0.27</v>
      </c>
    </row>
    <row r="11" spans="1:4" x14ac:dyDescent="0.2">
      <c r="A11" s="33"/>
      <c r="C11" s="11" t="s">
        <v>14</v>
      </c>
      <c r="D11" s="27">
        <v>0.14000000000000001</v>
      </c>
    </row>
    <row r="12" spans="1:4" x14ac:dyDescent="0.2">
      <c r="A12" s="33"/>
      <c r="C12" s="11" t="s">
        <v>10</v>
      </c>
      <c r="D12" s="18">
        <v>400</v>
      </c>
    </row>
    <row r="13" spans="1:4" x14ac:dyDescent="0.2">
      <c r="A13" s="33"/>
    </row>
    <row r="14" spans="1:4" x14ac:dyDescent="0.2">
      <c r="A14" s="33"/>
    </row>
    <row r="15" spans="1:4" x14ac:dyDescent="0.2">
      <c r="A15" s="33"/>
      <c r="C15" s="1" t="s">
        <v>34</v>
      </c>
      <c r="D15" s="17">
        <v>0.1</v>
      </c>
    </row>
    <row r="16" spans="1:4" x14ac:dyDescent="0.2">
      <c r="A16" s="33"/>
      <c r="C16" s="1" t="s">
        <v>35</v>
      </c>
    </row>
    <row r="17" spans="1:4" x14ac:dyDescent="0.2">
      <c r="A17" s="33"/>
      <c r="C17" s="1" t="s">
        <v>53</v>
      </c>
      <c r="D17" s="18">
        <v>445</v>
      </c>
    </row>
    <row r="18" spans="1:4" x14ac:dyDescent="0.2">
      <c r="A18" s="33"/>
    </row>
    <row r="19" spans="1:4" x14ac:dyDescent="0.2">
      <c r="A19" s="34"/>
    </row>
    <row r="20" spans="1:4" x14ac:dyDescent="0.2">
      <c r="A20" s="31"/>
    </row>
    <row r="21" spans="1:4" x14ac:dyDescent="0.2">
      <c r="A21" s="31"/>
    </row>
    <row r="22" spans="1:4" x14ac:dyDescent="0.2">
      <c r="A22" s="31"/>
    </row>
    <row r="23" spans="1:4" x14ac:dyDescent="0.2">
      <c r="A23" s="31"/>
      <c r="C23" s="26" t="str">
        <f>IF(C27=1,"**Error - Enter a Value Between 0-1",IF(C27=2,"**Error - Enter a Value Between 0-100%"," "))</f>
        <v xml:space="preserve"> </v>
      </c>
    </row>
    <row r="24" spans="1:4" ht="15" customHeight="1" x14ac:dyDescent="0.2">
      <c r="A24" s="31"/>
      <c r="C24" s="25">
        <f>IF(D3&lt;0,1,IF(D3&gt;1,1,0))</f>
        <v>0</v>
      </c>
    </row>
    <row r="25" spans="1:4" x14ac:dyDescent="0.2">
      <c r="A25" s="31"/>
      <c r="C25" s="25">
        <f>IF(D4&lt;0,1,IF(D4&gt;1,1,0))</f>
        <v>0</v>
      </c>
    </row>
    <row r="26" spans="1:4" ht="51" customHeight="1" x14ac:dyDescent="0.2">
      <c r="A26" s="31"/>
      <c r="C26" s="28">
        <f>IF(D15&lt;0,1,IF(D15&gt;100%,1,0))</f>
        <v>0</v>
      </c>
    </row>
    <row r="27" spans="1:4" x14ac:dyDescent="0.2">
      <c r="A27" s="31"/>
    </row>
    <row r="28" spans="1:4" x14ac:dyDescent="0.2">
      <c r="A28" s="31"/>
    </row>
    <row r="29" spans="1:4" x14ac:dyDescent="0.2">
      <c r="A29" s="31"/>
    </row>
    <row r="30" spans="1:4" x14ac:dyDescent="0.2">
      <c r="A30" s="1"/>
    </row>
    <row r="31" spans="1:4" x14ac:dyDescent="0.2">
      <c r="A31" s="1"/>
    </row>
    <row r="32" spans="1:4" ht="15" x14ac:dyDescent="0.25">
      <c r="A32" s="4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  <row r="349" spans="1:1" x14ac:dyDescent="0.2">
      <c r="A349" s="1"/>
    </row>
  </sheetData>
  <mergeCells count="2">
    <mergeCell ref="A20:A29"/>
    <mergeCell ref="A5:A19"/>
  </mergeCells>
  <pageMargins left="0.7" right="0.7" top="0.75" bottom="0.75" header="0.3" footer="0.3"/>
  <pageSetup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Instructions</vt:lpstr>
      <vt:lpstr>1-n for CI for m</vt:lpstr>
      <vt:lpstr>2-n for CI for p</vt:lpstr>
      <vt:lpstr>3-n for CI for md</vt:lpstr>
      <vt:lpstr>4-n1,n2 for CI for (m1-m2)</vt:lpstr>
      <vt:lpstr>5-n1,n2 for CI for (p1-p2)</vt:lpstr>
      <vt:lpstr>6-n for Test for m</vt:lpstr>
      <vt:lpstr>7-n for Test for p</vt:lpstr>
      <vt:lpstr>8-n for Test for md</vt:lpstr>
      <vt:lpstr>9-n1,n2 for Test for (m1-m2)</vt:lpstr>
      <vt:lpstr>10-n1,n2 for Test for (p1-p2)</vt:lpstr>
      <vt:lpstr>'10-n1,n2 for Test for (p1-p2)'!Print_Area</vt:lpstr>
      <vt:lpstr>'1-n for CI for m'!Print_Area</vt:lpstr>
      <vt:lpstr>'2-n for CI for p'!Print_Area</vt:lpstr>
      <vt:lpstr>'3-n for CI for md'!Print_Area</vt:lpstr>
      <vt:lpstr>'4-n1,n2 for CI for (m1-m2)'!Print_Area</vt:lpstr>
      <vt:lpstr>'5-n1,n2 for CI for (p1-p2)'!Print_Area</vt:lpstr>
      <vt:lpstr>'6-n for Test for m'!Print_Area</vt:lpstr>
      <vt:lpstr>'7-n for Test for p'!Print_Area</vt:lpstr>
      <vt:lpstr>'8-n for Test for md'!Print_Area</vt:lpstr>
      <vt:lpstr>'9-n1,n2 for Test for (m1-m2)'!Print_Area</vt:lpstr>
      <vt:lpstr>Instructions!Print_Area</vt:lpstr>
    </vt:vector>
  </TitlesOfParts>
  <Company>Boston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Sullivan, Lisa</dc:creator>
  <cp:lastModifiedBy>INCREDIBLE ROBBY</cp:lastModifiedBy>
  <cp:lastPrinted>2011-03-09T17:33:24Z</cp:lastPrinted>
  <dcterms:created xsi:type="dcterms:W3CDTF">2007-02-12T01:29:35Z</dcterms:created>
  <dcterms:modified xsi:type="dcterms:W3CDTF">2018-11-04T13:08:24Z</dcterms:modified>
</cp:coreProperties>
</file>